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orp.atssc-scdata.gc.ca\DFS\Secretariat\CITT\Cases\SIMA\RR-2026-001\Working Files\Research\Questionnaires\FINAL Questionnaires\"/>
    </mc:Choice>
  </mc:AlternateContent>
  <xr:revisionPtr revIDLastSave="0" documentId="13_ncr:1_{170A073F-6DFA-43D9-BA0D-D47B83A790BE}" xr6:coauthVersionLast="47" xr6:coauthVersionMax="47" xr10:uidLastSave="{00000000-0000-0000-0000-000000000000}"/>
  <workbookProtection workbookAlgorithmName="SHA-512" workbookHashValue="BijMv6C4HZShioSpgNY86Gb/KmKW5HE+G1+COr8mzYICKrhUMgRFcmEBObuIl5j0A1X1X3zeL5J1JVnZqmQGrA==" workbookSaltValue="ct2/qKHX8xkOHeI28MRUvg==" workbookSpinCount="100000" lockStructure="1"/>
  <bookViews>
    <workbookView xWindow="-28920" yWindow="-75" windowWidth="29040" windowHeight="15720" firstSheet="2" activeTab="2" xr2:uid="{AD65B3E1-E6CC-4570-BB3B-FC957545DFB8}"/>
  </bookViews>
  <sheets>
    <sheet name="Proofreading Report" sheetId="36" state="hidden" r:id="rId1"/>
    <sheet name="Variables" sheetId="23" state="hidden" r:id="rId2"/>
    <sheet name="Intro" sheetId="24" r:id="rId3"/>
    <sheet name="Info" sheetId="25" r:id="rId4"/>
    <sheet name="Public" sheetId="26" r:id="rId5"/>
    <sheet name="AddPub" sheetId="27" r:id="rId6"/>
    <sheet name="Pro" sheetId="30" r:id="rId7"/>
    <sheet name="AddPro" sheetId="32" r:id="rId8"/>
    <sheet name="Confirm" sheetId="33" r:id="rId9"/>
    <sheet name="DB" sheetId="34" state="hidden" r:id="rId10"/>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7">AddPro!$B$1:$L$62</definedName>
    <definedName name="_xlnm.Print_Area" localSheetId="5">AddPub!$B$1:$L$63</definedName>
    <definedName name="_xlnm.Print_Area" localSheetId="8">Confirm!$B$1:$L$26</definedName>
    <definedName name="_xlnm.Print_Area" localSheetId="3">Info!$B$1:$L$33</definedName>
    <definedName name="_xlnm.Print_Area" localSheetId="2">Intro!$B$1:$L$110</definedName>
    <definedName name="_xlnm.Print_Area" localSheetId="6">Pro!$B$1:$L$162</definedName>
    <definedName name="_xlnm.Print_Area" localSheetId="4">Public!$B$1:$L$111</definedName>
    <definedName name="_xlnm.Print_Titles" localSheetId="7">AddPro!$1:$7</definedName>
    <definedName name="_xlnm.Print_Titles" localSheetId="5">AddPub!$1:$7</definedName>
    <definedName name="_xlnm.Print_Titles" localSheetId="8">Confirm!$1:$7</definedName>
    <definedName name="_xlnm.Print_Titles" localSheetId="3">Info!$1:$7</definedName>
    <definedName name="_xlnm.Print_Titles" localSheetId="2">Intro!$1:$7</definedName>
    <definedName name="_xlnm.Print_Titles" localSheetId="6">Pro!$1:$7</definedName>
    <definedName name="_xlnm.Print_Titles" localSheetId="4">Public!$1:$7</definedName>
    <definedName name="quest8" localSheetId="7">AddPro!#REF!</definedName>
    <definedName name="quest8" localSheetId="5">AddPub!#REF!</definedName>
    <definedName name="quest8" localSheetId="8">Confirm!#REF!</definedName>
    <definedName name="quest8" localSheetId="3">Info!#REF!</definedName>
    <definedName name="quest8" localSheetId="2">Intro!#REF!</definedName>
    <definedName name="quest8" localSheetId="6">Pro!#REF!</definedName>
    <definedName name="quest8" localSheetId="4">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 i="30" l="1"/>
  <c r="F6" i="36"/>
  <c r="D6" i="36"/>
  <c r="B6" i="36"/>
  <c r="G21" i="34" l="1"/>
  <c r="H21" i="34"/>
  <c r="I21" i="34"/>
  <c r="H20" i="34"/>
  <c r="I20" i="34"/>
  <c r="G20" i="34"/>
  <c r="D12" i="34" l="1"/>
  <c r="E12" i="34"/>
  <c r="C12" i="34"/>
  <c r="C9" i="34"/>
  <c r="D9" i="34"/>
  <c r="E9" i="34"/>
  <c r="D8" i="34"/>
  <c r="E8" i="34"/>
  <c r="C8" i="34"/>
  <c r="F26" i="30" l="1"/>
  <c r="C10" i="34" s="1"/>
  <c r="B10" i="24"/>
  <c r="B6" i="24"/>
  <c r="B51" i="30" l="1"/>
  <c r="B10" i="23"/>
  <c r="B9" i="30"/>
  <c r="B8" i="26"/>
  <c r="B8" i="30" s="1"/>
  <c r="B4" i="25"/>
  <c r="D39" i="24"/>
  <c r="B98" i="24"/>
  <c r="C24" i="24"/>
  <c r="B6" i="25"/>
  <c r="C45" i="24"/>
  <c r="H128" i="30" l="1"/>
  <c r="G128" i="30"/>
  <c r="F128" i="30"/>
  <c r="H115" i="30"/>
  <c r="G115" i="30"/>
  <c r="F115" i="30"/>
  <c r="H102" i="30"/>
  <c r="G102" i="30"/>
  <c r="F102" i="30"/>
  <c r="H79" i="30"/>
  <c r="G79" i="30"/>
  <c r="F79" i="30"/>
  <c r="G26" i="30"/>
  <c r="H26" i="30"/>
  <c r="F28" i="30"/>
  <c r="C14" i="34" s="1"/>
  <c r="H28" i="30" l="1"/>
  <c r="E14" i="34" s="1"/>
  <c r="E10" i="34"/>
  <c r="G28" i="30"/>
  <c r="D14" i="34" s="1"/>
  <c r="D10" i="34"/>
  <c r="H22" i="30"/>
  <c r="G22" i="30"/>
  <c r="F22" i="30"/>
  <c r="B5" i="24" l="1"/>
  <c r="C9" i="23" l="1"/>
  <c r="C7" i="23"/>
  <c r="C2" i="23"/>
  <c r="B109" i="24" l="1"/>
  <c r="F109" i="24"/>
  <c r="J109" i="24"/>
  <c r="J108" i="24"/>
  <c r="F108" i="24"/>
  <c r="B108" i="24"/>
  <c r="B6" i="33" l="1"/>
  <c r="B6" i="32"/>
  <c r="B6" i="30"/>
  <c r="B6" i="26"/>
  <c r="B6" i="27"/>
  <c r="B4" i="33" l="1"/>
  <c r="B4" i="32"/>
  <c r="B4" i="30"/>
  <c r="B4" i="26"/>
  <c r="B4" i="27"/>
  <c r="B5" i="25"/>
  <c r="B5" i="33" l="1"/>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2658F6F-E2B2-4A72-B6F6-5D767368DE86}">
      <text>
        <r>
          <rPr>
            <sz val="9"/>
            <color indexed="81"/>
            <rFont val="Tahoma"/>
            <family val="2"/>
          </rPr>
          <t>If there is more than one type (i.e. dumping for China, dumping &amp; subsidizing for Korea), you must manually modify the Intro paragraph.</t>
        </r>
      </text>
    </comment>
    <comment ref="A33" authorId="0" shapeId="0" xr:uid="{64A8AC49-F823-4B00-B6AB-1FC7A3E1FA3E}">
      <text>
        <r>
          <rPr>
            <b/>
            <sz val="9"/>
            <color indexed="81"/>
            <rFont val="Tahoma"/>
            <family val="2"/>
          </rPr>
          <t>Link to specific CBSA SOR or MIF page</t>
        </r>
      </text>
    </comment>
  </commentList>
</comments>
</file>

<file path=xl/sharedStrings.xml><?xml version="1.0" encoding="utf-8"?>
<sst xmlns="http://schemas.openxmlformats.org/spreadsheetml/2006/main" count="540" uniqueCount="394">
  <si>
    <t>PUBLIC</t>
  </si>
  <si>
    <t>QUESTIONNAIRE DUE DATE</t>
  </si>
  <si>
    <t>DATE D'ÉCHÉANCE DU QUESTIONNAIRE</t>
  </si>
  <si>
    <t>CERTIFICATION</t>
  </si>
  <si>
    <t>Website Address</t>
  </si>
  <si>
    <t>Name of Authorized Official</t>
  </si>
  <si>
    <t>Title of Authorized Official</t>
  </si>
  <si>
    <t>E-mail Address</t>
  </si>
  <si>
    <t>Telephone</t>
  </si>
  <si>
    <t>Date</t>
  </si>
  <si>
    <t>Question 1</t>
  </si>
  <si>
    <t>Question 2</t>
  </si>
  <si>
    <t>Question 3</t>
  </si>
  <si>
    <t>Question 4</t>
  </si>
  <si>
    <t>Question 5</t>
  </si>
  <si>
    <t>Question 6</t>
  </si>
  <si>
    <t>Question 7</t>
  </si>
  <si>
    <t>I understand that checking this box constitutes my legally binding signature.</t>
  </si>
  <si>
    <t>CONFIRMATION OF REPORTED DATA</t>
  </si>
  <si>
    <t>SUBMITTING THE QUESTIONNAIRE RESPONSE</t>
  </si>
  <si>
    <t>TRANSMISSION DU QUESTIONNAIRE REMPLI</t>
  </si>
  <si>
    <t>CUSTOMS TARIFF</t>
  </si>
  <si>
    <t>TARIF DES DOUANES</t>
  </si>
  <si>
    <t>PUBLIC COMMENTS</t>
  </si>
  <si>
    <t>PROTECTED COMMENTS</t>
  </si>
  <si>
    <t>Variable</t>
  </si>
  <si>
    <t>English</t>
  </si>
  <si>
    <t>French</t>
  </si>
  <si>
    <t>Data Validation comments</t>
  </si>
  <si>
    <t>Case Number</t>
  </si>
  <si>
    <t>The Goods</t>
  </si>
  <si>
    <t>Product Defn</t>
  </si>
  <si>
    <t>HS Code defn change date</t>
  </si>
  <si>
    <t>HS Codes before change</t>
  </si>
  <si>
    <t>HS Codes after change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</si>
  <si>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</si>
  <si>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</si>
  <si>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</si>
  <si>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PART I (Blue Tabs) - Information requested in this part is public. Requests to treat any of this information as confidential must be fully justified in writing and accompanied by a redacted version for the public record.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</si>
  <si>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</si>
  <si>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Product information and a glossary of terms can be found in the Info tab.
</t>
  </si>
  <si>
    <t>Comments</t>
  </si>
  <si>
    <t>Comment 1</t>
  </si>
  <si>
    <t>Comment 2</t>
  </si>
  <si>
    <t>Comment 3</t>
  </si>
  <si>
    <t>Comment 4</t>
  </si>
  <si>
    <t>Comment 5</t>
  </si>
  <si>
    <t xml:space="preserve">Use the AddPro tab if more space is needed.
</t>
  </si>
  <si>
    <t>References to "the goods" in this questionnaire refer to:</t>
  </si>
  <si>
    <t>Type</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</si>
  <si>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</si>
  <si>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</si>
  <si>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GLOSSAIRE</t>
  </si>
  <si>
    <t/>
  </si>
  <si>
    <t xml:space="preserve">Questions relating to this questionnaire should be directed to: 
</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</si>
  <si>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</si>
  <si>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</si>
  <si>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</si>
  <si>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Int period 1</t>
  </si>
  <si>
    <t>Int period 2</t>
  </si>
  <si>
    <t xml:space="preserve">The undersigned certifies that the information supplied herein is complete and correct to the best of their knowledge and belief.
</t>
  </si>
  <si>
    <t>Confirm that all values reported are in Canadian dollars.</t>
  </si>
  <si>
    <t>Analyst 1</t>
  </si>
  <si>
    <t>Analyst 2</t>
  </si>
  <si>
    <t>Déf de la marchandise</t>
  </si>
  <si>
    <t>First Year of POR</t>
  </si>
  <si>
    <t>Last Day of POR</t>
  </si>
  <si>
    <t>Last Year of POR</t>
  </si>
  <si>
    <t>Important notes for formatting</t>
  </si>
  <si>
    <t>Insert and merge rows where needed to expand height of text boxes.</t>
  </si>
  <si>
    <t>GENERAL</t>
  </si>
  <si>
    <t>INTRODUCTION</t>
  </si>
  <si>
    <t>FAILURE TO COMPLETE THE QUESTIONNAIRE</t>
  </si>
  <si>
    <t>QUESTIONNAIRE NON REMPLI</t>
  </si>
  <si>
    <t>QUESTIONS</t>
  </si>
  <si>
    <t>QUESTIONNAIRE OUTLINE</t>
  </si>
  <si>
    <t>APERÇU DU QUESTIONNAIRE</t>
  </si>
  <si>
    <t>GLOSSARY</t>
  </si>
  <si>
    <t>Yes</t>
  </si>
  <si>
    <t>No</t>
  </si>
  <si>
    <t>Drop down list</t>
  </si>
  <si>
    <t>PROTECTED</t>
  </si>
  <si>
    <t>If no, explain.</t>
  </si>
  <si>
    <t>Confirm that all data reported pertain to the goods as defined in the "Intro" tab.</t>
  </si>
  <si>
    <t>Tab and Question</t>
  </si>
  <si>
    <t>les pays sujets</t>
  </si>
  <si>
    <t>dumping</t>
  </si>
  <si>
    <t>le dumping</t>
  </si>
  <si>
    <t>i.e. columns B-L should be 160 pixels each.</t>
  </si>
  <si>
    <t>When adding or modifying columns, please ensure the total of all column widths in a tab equals 1760 pixels to allow for consistent scaling when exported to PDF.</t>
  </si>
  <si>
    <t>Subject Countries (incl. French pronouns: de la, du, des)</t>
  </si>
  <si>
    <t>Additional Product Info</t>
  </si>
  <si>
    <t>https://www.cbsa-asfc.gc.ca/sima-lmsi/mif-mev/mif-mev-stats-eng.html</t>
  </si>
  <si>
    <t>https://www.cbsa-asfc.gc.ca/sima-lmsi/mif-mev/mif-mev-stats-fra.html</t>
  </si>
  <si>
    <t>CONTACT INFORMATION OF THE PERSON WHO COMPLETED THIS QUESTIONNAIRE</t>
  </si>
  <si>
    <t>Name</t>
  </si>
  <si>
    <t>Title</t>
  </si>
  <si>
    <t>RR-2026-001</t>
  </si>
  <si>
    <t>des États-Unis</t>
  </si>
  <si>
    <t>September 21, 2026</t>
  </si>
  <si>
    <t>21 septembre 2026</t>
  </si>
  <si>
    <t>Nicole Lalonde</t>
  </si>
  <si>
    <t>Paula Place</t>
  </si>
  <si>
    <t xml:space="preserve">343-574-3196 </t>
  </si>
  <si>
    <t>nicole.lalonde@tribunal.gc.ca</t>
  </si>
  <si>
    <t>paula.place@tribunal.gc.ca</t>
  </si>
  <si>
    <t xml:space="preserve">Use the AddPub tab if more space is needed._x000D_
</t>
  </si>
  <si>
    <t>AAAAA</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</si>
  <si>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or if a firm is the exclusive distributor for another firm.</t>
  </si>
  <si>
    <t>Employees whose tasks can be readily traced (by observation) to the growing or harvesting of certain whole potatoes.</t>
  </si>
  <si>
    <t>Includes farm personnel such as supervisors, superintendents and quality control employees, as well as sales and administrative personnel.</t>
  </si>
  <si>
    <t>Any and all of the following: Whole potatoes imported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t>
  </si>
  <si>
    <t>All responses to value questions should be expressed in Canadian dollars (CAN$).</t>
  </si>
  <si>
    <t>AAAA</t>
  </si>
  <si>
    <t>Provide a brief history of the BCVMC with emphasis on its activities regarding certain whole potatoes.</t>
  </si>
  <si>
    <t>What is the nature of the BCVMC’s business?</t>
  </si>
  <si>
    <t>What is the BCVMC's corporate structure?</t>
  </si>
  <si>
    <t>What is the range of products governed by the BCVMC?</t>
  </si>
  <si>
    <t>Is the BCVMC aware of any growers or agencies in other Canadian provinces that sell certain whole potatoes into the BC market? If so, please list their name(s) and contact information.</t>
  </si>
  <si>
    <t>To Table</t>
  </si>
  <si>
    <t>To Food Service</t>
  </si>
  <si>
    <t>Total Fresh</t>
  </si>
  <si>
    <t>To Processing</t>
  </si>
  <si>
    <t>AAA</t>
  </si>
  <si>
    <t>Provide the BCVMC's monthly sales and inventory records.  Submit as an electronic attachment.</t>
  </si>
  <si>
    <t>B) Provide details of the terms of sale that apply to the Canadian market and fully explain what each of these terms means to the BCVMC.</t>
  </si>
  <si>
    <t>Potato Variety and Packaging (Please specify)</t>
  </si>
  <si>
    <t>Average Annual Prices of Certain Whole Potatoes for use or consumption in BC (CAD)</t>
  </si>
  <si>
    <t>End Uses of Certain Whole Potatoes for use or consumption in BC (cwt)</t>
  </si>
  <si>
    <t>Sales (cwt)</t>
  </si>
  <si>
    <t>AA</t>
  </si>
  <si>
    <t>XXX</t>
  </si>
  <si>
    <t>XX</t>
  </si>
  <si>
    <t>Crop Year</t>
  </si>
  <si>
    <t>Questionnaire Due Date</t>
  </si>
  <si>
    <t>Interim Period (if required)</t>
  </si>
  <si>
    <t>May-June 2025</t>
  </si>
  <si>
    <t>May-June 2026</t>
  </si>
  <si>
    <t>Name (In English and French, if applicable)</t>
  </si>
  <si>
    <t>BRITISH COLUMBIA VEGETABLE MARKETING COMMISSION (BCVMC) QUESTIONNAIRE</t>
  </si>
  <si>
    <t>Your questionnaire should be a consolidated response covering the production and sales activities of your member agencies and their growers.</t>
  </si>
  <si>
    <t>Include all sales (transactions made at market prices) to associated firms.</t>
  </si>
  <si>
    <t>Sales data should be reported based on the date of shipment to the customer or the customer’s warehouse.</t>
  </si>
  <si>
    <t>AAAAAAAAAAAA</t>
  </si>
  <si>
    <t>BCVMC Indirect Employment and Hours Worked in relation to Certain Whole Potatoes Grown in B.C.</t>
  </si>
  <si>
    <t>1. REGULATED WHOLE POTATOES</t>
  </si>
  <si>
    <t>2.UNREGULATED WHOLE POTATOES</t>
  </si>
  <si>
    <t>Sales of Unregulated Certain Whole Potatoes (for the period of August to April)</t>
  </si>
  <si>
    <t>The goods are commonly classified in the Customs Tariff under the following Harmonized Commodity Description and Coding System (HS) number:</t>
  </si>
  <si>
    <t>BCVMC Indirect Employees Hours Worked (000)</t>
  </si>
  <si>
    <t>Potential interim period</t>
  </si>
  <si>
    <t>Certain whole potatoes sold under exemptions granted to producers in isolated areas that do not require reporting to the Commission</t>
  </si>
  <si>
    <t>Certain whole potatoes grown on farms outside the regulated area</t>
  </si>
  <si>
    <t>Certain whole potatoes sold on-farm</t>
  </si>
  <si>
    <t>Volume (cwt)</t>
  </si>
  <si>
    <t>AAAAAAAAAAAAAAAA</t>
  </si>
  <si>
    <t>Associated Firms</t>
  </si>
  <si>
    <t>Other Potatoes</t>
  </si>
  <si>
    <t>Direct Employment</t>
  </si>
  <si>
    <t>Indirect Employment</t>
  </si>
  <si>
    <t>Values</t>
  </si>
  <si>
    <t>First Day of POR</t>
  </si>
  <si>
    <t>August 1</t>
  </si>
  <si>
    <t>Aug. 1, 2023 to Apr. 30, 2024</t>
  </si>
  <si>
    <t>Aug. 1, 2024 to Apr. 30, 2025</t>
  </si>
  <si>
    <t>Aug. 1, 2025 to Apr. 30, 2026</t>
  </si>
  <si>
    <t>Aug. 1, 2024 to Jul. 31, 2025</t>
  </si>
  <si>
    <t>Aug. 1, 2023 to Jul. 31, 2024</t>
  </si>
  <si>
    <t>Aug. 1, 2025 to Jul. 31, 2026</t>
  </si>
  <si>
    <t xml:space="preserve"> 0701.90.00.20</t>
  </si>
  <si>
    <t>July 31</t>
  </si>
  <si>
    <t>Regulated period</t>
  </si>
  <si>
    <t>Excluded Period</t>
  </si>
  <si>
    <t xml:space="preserve">POR </t>
  </si>
  <si>
    <t>Confirm that all yearly information reported is based on the crop year from August to July, except where otherwise indicated.</t>
  </si>
  <si>
    <t>Confirm that all volumes reported are in hundredweight (cwt).</t>
  </si>
  <si>
    <t>certain whole potatoes</t>
  </si>
  <si>
    <t>343-574-8274</t>
  </si>
  <si>
    <t>United States of America for use or consumption in the province of British Columbia</t>
  </si>
  <si>
    <t>certaines pommes de terre entières</t>
  </si>
  <si>
    <t>DEFINITION OF THE GOODS</t>
  </si>
  <si>
    <t>Whole potatoes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 Whole potatoes certified as organic by a recognized certification agency.</t>
  </si>
  <si>
    <t>BCVMC INFORMATION</t>
  </si>
  <si>
    <t>BCVMC Address</t>
  </si>
  <si>
    <t>2. Email to citt-tcce@tribunal.gc.ca should you accept the associated risks and you are filing information that belongs to your organization only.</t>
  </si>
  <si>
    <t>Les renseignements demandés dans le présent questionnaire seront utilisés par le Tribunal canadien du commerce extérieur (le Tribunal) dans le cadre de son réexamen relatif à l'expiration concernant le dumping de certaines pommes de terre entières (telles que définies ci-dessous) originaires ou exportées des États-Unis d'Amérique et destinées  à être utilisées ou consommées dans la province de la Colombie-Britannique. Vos connaissances et votre expérience aideraient le Tribunal à mener correctement son enquête en lui permettant de mieux comprendre le marché canadien de certaines pommes de terre entières. Le Tribunal demande à votre organisation de répondre à ce questionnaire.</t>
  </si>
  <si>
    <t>Should your organization wish to add any comments related to its responses, submit them here. Be sure to indicate the question number being commented on.</t>
  </si>
  <si>
    <t>Report all values in Canadian dollars.</t>
  </si>
  <si>
    <t>END USES</t>
  </si>
  <si>
    <t>Please explain exactly which potatoes are included in the data:</t>
  </si>
  <si>
    <t>PRICING</t>
  </si>
  <si>
    <t>EMPLOYMENT</t>
  </si>
  <si>
    <t>BCVMC Number of Indirect Employees</t>
  </si>
  <si>
    <t>ADDITIONAL INFORMATION</t>
  </si>
  <si>
    <t>FORECASTS</t>
  </si>
  <si>
    <t>May 1, 2024 to Jul. 31, 2024</t>
  </si>
  <si>
    <t>May 1, 2025 to Jul. 31, 2025</t>
  </si>
  <si>
    <t>May 1, 2026 to Jul. 31, 2026</t>
  </si>
  <si>
    <t>Sales of Certain Whole Potatoes by BCVMC Regulated Agencies</t>
  </si>
  <si>
    <t>Sales of Regulated and Unregulated Certain Whole Potatoes during the Exclusion Period (May-July)</t>
  </si>
  <si>
    <t>Total Fresh &amp; Processing</t>
  </si>
  <si>
    <t>UNREGULATED WHOLE POTATOES</t>
  </si>
  <si>
    <t>Provide all documents, plans, forecasts, market analyses, and other information setting out the BCVMC's strategies and objectives for the next two crop years concerning certain whole potatoes, including with respect to: 
- domestic production; 
- purchases from domestic growers and importers;
- imports; 
- domestic sales of domestically produced potatoes;
- market size and growth;
- market share; 
- price levels; 
- financial performance; 
- export sales; 
- any changes in the product mix of domestic production, and domestic and export sales; 
- production capacity and utilization; and 
- investments.  
Provide the rationale and assumptions underlying any plans and forecasts, and indicate whether the plans and forecasts were prepared internally or by an outside consultant. You are not required to provide the BCVMC’s plans and forecasts dealing with products or activities other than certain whole potatoes.</t>
  </si>
  <si>
    <t>Is this an estimate? (Select Yes or No)</t>
  </si>
  <si>
    <t>End Uses</t>
  </si>
  <si>
    <t>August 1 - July 31</t>
  </si>
  <si>
    <t>SALES (cwt)</t>
  </si>
  <si>
    <t>To Fresh Market</t>
  </si>
  <si>
    <t>Table</t>
  </si>
  <si>
    <t>Food Service</t>
  </si>
  <si>
    <t>Total to Fresh Market</t>
  </si>
  <si>
    <t>To Processing Market</t>
  </si>
  <si>
    <t>Total Sales</t>
  </si>
  <si>
    <t>Employment</t>
  </si>
  <si>
    <t>Agency</t>
  </si>
  <si>
    <t>Grower</t>
  </si>
  <si>
    <t>Employees/Hours</t>
  </si>
  <si>
    <t>Direct/Indirect</t>
  </si>
  <si>
    <t>Vol -2017 - 
2018</t>
  </si>
  <si>
    <t>Vol - 2018 - 
2019</t>
  </si>
  <si>
    <t>Vol - 2019 - 
2020</t>
  </si>
  <si>
    <t>BCVMC</t>
  </si>
  <si>
    <t>n/a</t>
  </si>
  <si>
    <t>Number of Employees</t>
  </si>
  <si>
    <t xml:space="preserve">Indirect Employment </t>
  </si>
  <si>
    <t>Hours Worked (000)</t>
  </si>
  <si>
    <t>Prices Manually input</t>
  </si>
  <si>
    <t>BILINGUAL PROOFREADING REPORT</t>
  </si>
  <si>
    <t>English and French review of the BCVMC questionnaire | Source text unchanged</t>
  </si>
  <si>
    <t>The review covered all 380 nonblank cells across nine source sheets. Most wording is clear; the main corrections are one definite spelling error (“regulatd”), several grammar, agreement, punctuation, and spacing issues, and a few French wording improvements. Separately, 19 visible #REF! cells and 15 placeholder markers should be resolved before release.</t>
  </si>
  <si>
    <t>English findings</t>
  </si>
  <si>
    <t>French / bilingual</t>
  </si>
  <si>
    <t>Technical items</t>
  </si>
  <si>
    <t>33 findings total</t>
  </si>
  <si>
    <t>ID</t>
  </si>
  <si>
    <t>Category</t>
  </si>
  <si>
    <t>Language</t>
  </si>
  <si>
    <t>Location</t>
  </si>
  <si>
    <t>Current text</t>
  </si>
  <si>
    <t>Recommended text</t>
  </si>
  <si>
    <t>Reason</t>
  </si>
  <si>
    <t>Style</t>
  </si>
  <si>
    <t>Variables!F2</t>
  </si>
  <si>
    <t>1000 character limit</t>
  </si>
  <si>
    <t>1,000-character limit</t>
  </si>
  <si>
    <t>Use a thousands separator and hyphenate the compound modifier.</t>
  </si>
  <si>
    <t>Grammar / style</t>
  </si>
  <si>
    <t>Bilingual</t>
  </si>
  <si>
    <t>Variables!F3:F4</t>
  </si>
  <si>
    <t>Maximum length reached... further info. | La limite maximale de caractères est atteinte. SVP utiliser... plus d'information.</t>
  </si>
  <si>
    <t>Maximum length reached. Please use the AddPub/AddPro tab to add more information. | La longueur maximale a été atteinte. Veuillez utiliser l’onglet AddPub/AddPro pour ajouter des renseignements supplémentaires.</t>
  </si>
  <si>
    <t>Use formal wording in both languages; avoid “info” and “SVP” in instructions.</t>
  </si>
  <si>
    <t>Variables!F9</t>
  </si>
  <si>
    <t>That is, columns B–L should each be 160 pixels wide.</t>
  </si>
  <si>
    <t>Add the missing punctuation after “i.e.” or use a clearer phrase; clarify what 160 pixels describes.</t>
  </si>
  <si>
    <t>Grammar</t>
  </si>
  <si>
    <t>Variables!F10</t>
  </si>
  <si>
    <t>Insert and merge rows as needed to increase the height of text boxes.</t>
  </si>
  <si>
    <t>Add the article and use the idiomatic verb phrase “increase the height.”</t>
  </si>
  <si>
    <t>Spelling / abbreviation</t>
  </si>
  <si>
    <t>Variables!A11:A12</t>
  </si>
  <si>
    <t>Int period 1 / Int period 2</t>
  </si>
  <si>
    <t>Interim period 1 / Interim period 2</t>
  </si>
  <si>
    <t>Spell out the ambiguous abbreviation.</t>
  </si>
  <si>
    <t>Variables!A32, Variables!C32, Variables!A35</t>
  </si>
  <si>
    <t>Product Defn / Déf de la marchandise / HS Code defn change date</t>
  </si>
  <si>
    <t>Product Definition / Définition de la marchandise / HS Code Definition Change Date</t>
  </si>
  <si>
    <t>Replace informal abbreviations with full words in both languages.</t>
  </si>
  <si>
    <t>Hyphenation</t>
  </si>
  <si>
    <t>Variables!A39</t>
  </si>
  <si>
    <t>Drop-down list</t>
  </si>
  <si>
    <t>Hyphenate the compound adjective.</t>
  </si>
  <si>
    <t>Spacing</t>
  </si>
  <si>
    <t>Intro!H10</t>
  </si>
  <si>
    <t>destinées  à être utilisées</t>
  </si>
  <si>
    <t>destinées à être utilisées</t>
  </si>
  <si>
    <t>Remove the extra space.</t>
  </si>
  <si>
    <t>Capitalization</t>
  </si>
  <si>
    <t>Intro!B57</t>
  </si>
  <si>
    <t>Name (in English and French, if applicable)</t>
  </si>
  <si>
    <t>Lowercase a parenthetical phrase that continues the label.</t>
  </si>
  <si>
    <t>Intro!B59</t>
  </si>
  <si>
    <t>BCVMC’s Address</t>
  </si>
  <si>
    <t>Add the possessive form.</t>
  </si>
  <si>
    <t>Intro!B61</t>
  </si>
  <si>
    <t>Website</t>
  </si>
  <si>
    <t>“Website address” is redundant; “Website” is the standard label.</t>
  </si>
  <si>
    <t>Grammar / clarity</t>
  </si>
  <si>
    <t>Intro!B101</t>
  </si>
  <si>
    <t>Email to citt-tcce@tribunal.gc.ca should you accept the associated risks and you are filing information that belongs to your organization only.</t>
  </si>
  <si>
    <t>Email the completed questionnaire to citt-tcce@tribunal.gc.ca if you accept the associated risks and are filing only information that belongs to your organization.</t>
  </si>
  <si>
    <t>The original lacks a direct object and has faulty coordination.</t>
  </si>
  <si>
    <t>Bilingual consistency</t>
  </si>
  <si>
    <t>Intro!C45</t>
  </si>
  <si>
    <t>September 21, 2026 | 21 septembre 2026</t>
  </si>
  <si>
    <t>The bilingual due-date section currently shows only the English date.</t>
  </si>
  <si>
    <t>Sentence fragment</t>
  </si>
  <si>
    <t>Info!C30</t>
  </si>
  <si>
    <t>Includes farm personnel such as supervisors...</t>
  </si>
  <si>
    <t>Indirect employment includes farm personnel such as supervisors...</t>
  </si>
  <si>
    <t>Add a subject so the glossary definition is a complete sentence.</t>
  </si>
  <si>
    <t>Punctuation / clarity</t>
  </si>
  <si>
    <t>Public!B72</t>
  </si>
  <si>
    <t>Describe the state of the British Columbia, Canadian and US potato markets between August 1, 2023 and July 31, 2026 and any major changes that occurred.</t>
  </si>
  <si>
    <t>Describe the state of the British Columbia, Canadian, and U.S. potato markets between August 1, 2023, and July 31, 2026, including any major changes that occurred.</t>
  </si>
  <si>
    <t>Clarify the coordination, add date commas, and standardize “U.S.”</t>
  </si>
  <si>
    <t>Agreement</t>
  </si>
  <si>
    <t>Public!B86</t>
  </si>
  <si>
    <t>please list their name(s) and contact information</t>
  </si>
  <si>
    <t>please list their names and contact information</t>
  </si>
  <si>
    <t>The plural antecedent “growers or agencies” requires “names.”</t>
  </si>
  <si>
    <t>Public!B100</t>
  </si>
  <si>
    <t>Please provide electronic by attachment of any relevant USDA or other data and statistics such as:</t>
  </si>
  <si>
    <t>Please provide, as electronic attachments, any relevant USDA or other data and statistics, such as:</t>
  </si>
  <si>
    <t>Correct the malformed phrase “provide electronic by attachment of.”</t>
  </si>
  <si>
    <t>Hyphenation / clarity</t>
  </si>
  <si>
    <t>Pro!B18</t>
  </si>
  <si>
    <t>sales volumes by end use of all BC grown and imported certain whole potatoes</t>
  </si>
  <si>
    <t>sales volumes, by end use, of all B.C.-grown and imported certain whole potatoes</t>
  </si>
  <si>
    <t>Hyphenate the compound modifier and set off “by end use.”</t>
  </si>
  <si>
    <t>Capitalization / consistency</t>
  </si>
  <si>
    <t>Pro!F21</t>
  </si>
  <si>
    <t>End Uses of Certain Whole Potatoes for Use or Consumption in B.C. (cwt)</t>
  </si>
  <si>
    <t>Use consistent title case and geographic abbreviation styling.</t>
  </si>
  <si>
    <t>Pro!B39</t>
  </si>
  <si>
    <t>records.  Submit</t>
  </si>
  <si>
    <t>records. Submit</t>
  </si>
  <si>
    <t>Remove the extra space between sentences.</t>
  </si>
  <si>
    <t>Punctuation</t>
  </si>
  <si>
    <t>Pro!B45</t>
  </si>
  <si>
    <t>(i.e. weekly price lists)... between August 1, 2023 and July 31, 2026</t>
  </si>
  <si>
    <t>(i.e., weekly price lists)... between August 1, 2023, and July 31, 2026</t>
  </si>
  <si>
    <t>Add the comma after “i.e.” and the comma separating full dates.</t>
  </si>
  <si>
    <t>Punctuation / units</t>
  </si>
  <si>
    <t>Pro!B76</t>
  </si>
  <si>
    <t>(i.e. Russet Canada No. 1 5/10 lb. Bale...)</t>
  </si>
  <si>
    <t>(i.e., Russet Canada No. 1, 5 × 10-lb. bale...)</t>
  </si>
  <si>
    <t>Add punctuation and format the package size as a compound unit; confirm the intended industry notation.</t>
  </si>
  <si>
    <t>Pro!B96</t>
  </si>
  <si>
    <t>BCVMC should only include employment related to its activities...</t>
  </si>
  <si>
    <t>The BCVMC should include only employment related to its activities...</t>
  </si>
  <si>
    <t>Add the article and place “only” next to the phrase it modifies.</t>
  </si>
  <si>
    <t>Possessive</t>
  </si>
  <si>
    <t>Pro!B106</t>
  </si>
  <si>
    <t>BCVMC Indirect Employees’ Hours Worked (000)</t>
  </si>
  <si>
    <t>Use the plural possessive form.</t>
  </si>
  <si>
    <t>Spelling / grammar</t>
  </si>
  <si>
    <t>Pro!B112</t>
  </si>
  <si>
    <t>sales volume during the period of May-July of each year and sales of regulatd and non-regulated certain whole potatoes</t>
  </si>
  <si>
    <t>sales volumes from May to July of each year and sales of regulated and unregulated certain whole potatoes</t>
  </si>
  <si>
    <t>Correct “regulatd,” make “volume” plural, and simplify the date phrase.</t>
  </si>
  <si>
    <t>Pro!B120</t>
  </si>
  <si>
    <t>2. UNREGULATED WHOLE POTATOES</t>
  </si>
  <si>
    <t>Insert a space after the list number.</t>
  </si>
  <si>
    <t>Pro!B131, Pro!B134:B135</t>
  </si>
  <si>
    <t>certain whole potatoes sold/grown...</t>
  </si>
  <si>
    <t>Certain whole potatoes sold/grown...</t>
  </si>
  <si>
    <t>Capitalize the first word of each standalone row label.</t>
  </si>
  <si>
    <t>Pro!B141</t>
  </si>
  <si>
    <t>any changes in the product mix of domestic production, and domestic and export sales</t>
  </si>
  <si>
    <t>any changes in the product mix of domestic production and of domestic and export sales</t>
  </si>
  <si>
    <t>Remove the disruptive comma and clarify the parallel structure.</t>
  </si>
  <si>
    <t>DB!B23</t>
  </si>
  <si>
    <t>Manually Entered Prices</t>
  </si>
  <si>
    <t>Use a clear noun phrase and consistent capitalization.</t>
  </si>
  <si>
    <t>Consistency review</t>
  </si>
  <si>
    <t>DB!G19:I19</t>
  </si>
  <si>
    <t>Vol -2017 - 2018 / Vol - 2018 - 2019 / Vol - 2019 - 2020</t>
  </si>
  <si>
    <t>Volume — 2023–2024 / Volume — 2024–2025 / Volume — 2025–2026</t>
  </si>
  <si>
    <t>The abbreviations and spacing are awkward, and the years do not match the 2023–2026 review period; confirm before changing.</t>
  </si>
  <si>
    <t>Technical</t>
  </si>
  <si>
    <t>N/A</t>
  </si>
  <si>
    <t>Intro!E35:F35; Info!E8:F8; Confirm!E12:I14</t>
  </si>
  <si>
    <t>19 cells display #REF!</t>
  </si>
  <si>
    <t>Repair or remove the broken references.</t>
  </si>
  <si>
    <t>These are not language errors, but they are visible defects that should be resolved before release.</t>
  </si>
  <si>
    <t>Info!A20; Public!A72,A100; Pro!A22,A49,A51,A61,A72,A100,A102,A121,A129,A133:A134,A141</t>
  </si>
  <si>
    <t>15 cells contain markers such as AAA, XX, or XXX</t>
  </si>
  <si>
    <t>Remove the markers if they are not required hidden layout controls.</t>
  </si>
  <si>
    <t>These strings appear to be placeholders rather than questionnaire content.</t>
  </si>
  <si>
    <t>Workbook-wide</t>
  </si>
  <si>
    <t>BC / B.C.; US / U.S.; info / information; inconsistent date-range punctuation</t>
  </si>
  <si>
    <t>Choose one approved house style and apply it consistently; preserve “BCVMC” as the official acronym.</t>
  </si>
  <si>
    <t>These forms are individually understandable but inconsistent across the workbook.</t>
  </si>
  <si>
    <t>Describe the state of the British Columbia, Canadian and US potato markets between August 1, 2023 and July 31, 2026, including any major changes that occurred. Provide documentary evidence if applicable.</t>
  </si>
  <si>
    <t>Please provide, as electronic attachment(s), any relevant USDA or other data and statistics such as:
-USDA NASS Crop Production Reports
-USDA NASS Potato Stocks Report
-USDA NASS US Potato Statistics
-USDA Producer Paid Indices
-USDA Vegetables and Melons Outlook
-North American Potato Market News
-Statistics Canada Import Data - Edible vegetables &amp; certain roots &amp; tubers
-Pacific FX Database for Exchange Rates
-US International Trade Commission Imports &amp; Exports of US Fresh Potatoes
-Public Potato Disposition Report</t>
  </si>
  <si>
    <t>Provide the sales volumes, by end use, of all BC-grown and imported certain whole potatoes which were sold by your member agencies for use or consumption in the province of British Columbia. Please explain exactly which potatoes are included in the data.</t>
  </si>
  <si>
    <t>Provide average annual potato prices in BC for the ten most popular potato varieties/packaging combinations (i.e., Russet Canada No. 1 5/10 lb. Bale, White Canada No. 1 5/10 lb. Bale, etc.).</t>
  </si>
  <si>
    <t>Provide the BCVMC's employment and hours worked with regard to certain whole potatoes. 
For the purposes of this expiry review, direct employment is defined as employees whose tasks can be readily traced to the growing of certain whole potatoes in BC. 
As such, employment reported by the BCVMC is considered indirect employment in relation to certain whole potatoes grown in BC. The BCVMC should only include employment related to its activities concerning certain whole potatoes grown in BC.</t>
  </si>
  <si>
    <t>BCVMC Indirect Employees' Hours Worked (000)</t>
  </si>
  <si>
    <t>Provide information on sales volume during the period of May-July of each year and sales of regulated and non-regulated certain whole potatoes. Estimates are acceptable if exact volumes are unknown.</t>
  </si>
  <si>
    <t>2023-2024</t>
  </si>
  <si>
    <t>2024-2025</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</si>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</sst>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37"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b/>
      <sz val="9"/>
      <color indexed="81"/>
      <name val="Tahoma"/>
      <family val="2"/>
    </font>
    <font>
      <sz val="9"/>
      <color indexed="81"/>
      <name val="Tahoma"/>
      <family val="2"/>
    </font>
    <font>
      <sz val="12"/>
      <color theme="1"/>
      <name val="Calibri"/>
      <family val="2"/>
      <scheme val="minor"/>
    </font>
    <font>
      <b/>
      <sz val="11"/>
      <color theme="1"/>
      <name val="Calibri"/>
      <family val="2"/>
      <scheme val="minor"/>
    </font>
    <font>
      <b/>
      <sz val="12"/>
      <color theme="1"/>
      <name val="Calibri"/>
      <family val="2"/>
      <scheme val="minor"/>
    </font>
    <font>
      <u/>
      <sz val="11"/>
      <color theme="10"/>
      <name val="Calibri"/>
      <family val="2"/>
      <scheme val="minor"/>
    </font>
    <font>
      <b/>
      <sz val="11"/>
      <name val="Calibri"/>
      <family val="2"/>
      <scheme val="minor"/>
    </font>
    <font>
      <sz val="10.5"/>
      <color theme="1"/>
      <name val="Symbol"/>
      <family val="1"/>
      <charset val="2"/>
    </font>
    <font>
      <sz val="10"/>
      <color indexed="8"/>
      <name val="Calibri"/>
      <family val="2"/>
      <scheme val="minor"/>
    </font>
    <font>
      <b/>
      <u/>
      <sz val="10"/>
      <name val="Calibri"/>
      <family val="2"/>
      <scheme val="minor"/>
    </font>
    <font>
      <sz val="10"/>
      <name val="Times New Roman"/>
      <family val="1"/>
    </font>
    <font>
      <b/>
      <u/>
      <sz val="10"/>
      <color indexed="8"/>
      <name val="Calibri"/>
      <family val="2"/>
      <scheme val="minor"/>
    </font>
    <font>
      <b/>
      <sz val="10"/>
      <color indexed="8"/>
      <name val="Calibri"/>
      <family val="2"/>
      <scheme val="minor"/>
    </font>
    <font>
      <b/>
      <sz val="18"/>
      <color rgb="FFFFFFFF"/>
      <name val="Calibri"/>
      <family val="2"/>
      <scheme val="minor"/>
    </font>
    <font>
      <i/>
      <sz val="10"/>
      <color rgb="FF555555"/>
      <name val="Calibri"/>
      <family val="2"/>
      <scheme val="minor"/>
    </font>
    <font>
      <sz val="11"/>
      <color rgb="FF1F1F1F"/>
      <name val="Calibri"/>
      <family val="2"/>
      <scheme val="minor"/>
    </font>
    <font>
      <b/>
      <sz val="11"/>
      <color rgb="FF1F1F1F"/>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14996795556505021"/>
        <bgColor indexed="64"/>
      </patternFill>
    </fill>
    <fill>
      <patternFill patternType="solid">
        <fgColor rgb="FFFFFF00"/>
        <bgColor indexed="64"/>
      </patternFill>
    </fill>
    <fill>
      <patternFill patternType="solid">
        <fgColor rgb="FF1F4E78"/>
        <bgColor indexed="64"/>
      </patternFill>
    </fill>
    <fill>
      <patternFill patternType="solid">
        <fgColor rgb="FFD9EAF7"/>
        <bgColor indexed="64"/>
      </patternFill>
    </fill>
    <fill>
      <patternFill patternType="solid">
        <fgColor rgb="FFEAF2F8"/>
        <bgColor indexed="64"/>
      </patternFill>
    </fill>
    <fill>
      <patternFill patternType="solid">
        <fgColor rgb="FFD9EAD3"/>
        <bgColor indexed="64"/>
      </patternFill>
    </fill>
  </fills>
  <borders count="5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indexed="64"/>
      </left>
      <right/>
      <top style="thin">
        <color theme="0" tint="-0.499984740745262"/>
      </top>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indexed="64"/>
      </right>
      <top style="thin">
        <color indexed="64"/>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theme="0" tint="-0.499984740745262"/>
      </left>
      <right style="thin">
        <color indexed="64"/>
      </right>
      <top/>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style="thin">
        <color indexed="64"/>
      </left>
      <right style="thin">
        <color theme="0" tint="-0.499984740745262"/>
      </right>
      <top/>
      <bottom/>
      <diagonal/>
    </border>
  </borders>
  <cellStyleXfs count="8">
    <xf numFmtId="0" fontId="0" fillId="0" borderId="0"/>
    <xf numFmtId="43" fontId="1" fillId="0" borderId="0" applyFont="0" applyFill="0" applyBorder="0" applyAlignment="0" applyProtection="0"/>
    <xf numFmtId="43" fontId="1" fillId="0" borderId="0" applyFont="0" applyFill="0" applyBorder="0" applyAlignment="0" applyProtection="0"/>
    <xf numFmtId="0" fontId="13" fillId="0" borderId="0"/>
    <xf numFmtId="0" fontId="13" fillId="0" borderId="0"/>
    <xf numFmtId="0" fontId="25" fillId="0" borderId="0" applyNumberFormat="0" applyFill="0" applyBorder="0" applyAlignment="0" applyProtection="0"/>
    <xf numFmtId="0" fontId="30" fillId="0" borderId="0"/>
    <xf numFmtId="0" fontId="1" fillId="0" borderId="0"/>
  </cellStyleXfs>
  <cellXfs count="432">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1"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1"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2" fillId="0" borderId="0" xfId="0" applyFont="1" applyAlignment="1">
      <alignment vertical="top"/>
    </xf>
    <xf numFmtId="0" fontId="3" fillId="2" borderId="0" xfId="0" applyFont="1" applyFill="1" applyAlignment="1">
      <alignment vertical="top"/>
    </xf>
    <xf numFmtId="0" fontId="8" fillId="0" borderId="0" xfId="0" applyFont="1" applyAlignment="1">
      <alignment horizontal="lef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49" fontId="7" fillId="0" borderId="0" xfId="0" applyNumberFormat="1" applyFont="1" applyAlignment="1">
      <alignment vertical="top" wrapText="1"/>
    </xf>
    <xf numFmtId="0" fontId="7" fillId="0" borderId="0" xfId="0" applyFont="1"/>
    <xf numFmtId="0" fontId="12" fillId="0" borderId="0" xfId="1" applyNumberFormat="1" applyFont="1" applyFill="1" applyBorder="1" applyAlignment="1" applyProtection="1">
      <alignment vertical="center" wrapText="1"/>
    </xf>
    <xf numFmtId="0" fontId="12"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0" fontId="7" fillId="2" borderId="7" xfId="0" applyFont="1" applyFill="1" applyBorder="1" applyAlignment="1">
      <alignment vertical="top" wrapText="1"/>
    </xf>
    <xf numFmtId="15" fontId="7" fillId="2" borderId="0" xfId="0" applyNumberFormat="1" applyFont="1" applyFill="1" applyAlignment="1">
      <alignment horizontal="left" vertical="top"/>
    </xf>
    <xf numFmtId="15" fontId="7" fillId="2" borderId="0" xfId="0" applyNumberFormat="1" applyFont="1" applyFill="1" applyAlignment="1">
      <alignment vertical="top"/>
    </xf>
    <xf numFmtId="0" fontId="9" fillId="2" borderId="5"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6" xfId="0" applyFont="1" applyFill="1" applyBorder="1" applyAlignment="1">
      <alignment horizontal="left" vertical="top" wrapText="1"/>
    </xf>
    <xf numFmtId="15" fontId="7" fillId="0" borderId="0" xfId="0" applyNumberFormat="1" applyFont="1" applyAlignment="1">
      <alignment vertical="top"/>
    </xf>
    <xf numFmtId="0" fontId="5" fillId="2" borderId="0" xfId="0" applyFont="1" applyFill="1" applyAlignment="1">
      <alignment vertical="top"/>
    </xf>
    <xf numFmtId="0" fontId="7" fillId="2" borderId="0" xfId="0" applyFont="1" applyFill="1"/>
    <xf numFmtId="164" fontId="12" fillId="5" borderId="12" xfId="2" applyNumberFormat="1" applyFont="1" applyFill="1" applyBorder="1" applyAlignment="1" applyProtection="1">
      <alignment horizontal="right" vertical="top" wrapText="1"/>
    </xf>
    <xf numFmtId="164" fontId="12" fillId="4" borderId="12" xfId="2" applyNumberFormat="1" applyFont="1" applyFill="1" applyBorder="1" applyAlignment="1" applyProtection="1">
      <alignment vertical="top" wrapText="1"/>
      <protection locked="0"/>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2" borderId="8" xfId="0" applyFont="1" applyFill="1" applyBorder="1" applyAlignment="1">
      <alignment horizontal="left" vertical="top" wrapText="1"/>
    </xf>
    <xf numFmtId="0" fontId="9" fillId="2" borderId="0" xfId="0" applyFont="1" applyFill="1" applyAlignment="1">
      <alignment horizontal="left" vertical="top" wrapText="1"/>
    </xf>
    <xf numFmtId="0" fontId="9" fillId="0" borderId="8" xfId="0" applyFont="1" applyBorder="1" applyAlignment="1">
      <alignment vertical="top" wrapText="1"/>
    </xf>
    <xf numFmtId="0" fontId="10" fillId="0" borderId="0" xfId="0" applyFont="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6" fillId="0" borderId="0" xfId="0" applyFont="1" applyAlignment="1">
      <alignment vertical="top" wrapText="1"/>
    </xf>
    <xf numFmtId="0" fontId="7" fillId="0" borderId="0" xfId="0" applyFont="1" applyAlignment="1">
      <alignment horizontal="left" vertical="top"/>
    </xf>
    <xf numFmtId="0" fontId="8" fillId="0" borderId="10" xfId="0" applyFont="1" applyBorder="1" applyAlignment="1">
      <alignment horizontal="center" vertical="top"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15" fillId="0" borderId="0" xfId="0" applyFont="1"/>
    <xf numFmtId="0" fontId="15" fillId="7" borderId="0" xfId="0" applyFont="1" applyFill="1"/>
    <xf numFmtId="0" fontId="9" fillId="0" borderId="0" xfId="0" applyFont="1" applyAlignment="1">
      <alignment vertical="top" wrapText="1"/>
    </xf>
    <xf numFmtId="0" fontId="4" fillId="3" borderId="0" xfId="0" applyFont="1" applyFill="1" applyAlignment="1">
      <alignment vertical="top"/>
    </xf>
    <xf numFmtId="0" fontId="12" fillId="4" borderId="12" xfId="1" applyNumberFormat="1" applyFont="1" applyFill="1" applyBorder="1" applyAlignment="1" applyProtection="1">
      <alignment horizontal="center" vertical="top" wrapText="1"/>
      <protection locked="0"/>
    </xf>
    <xf numFmtId="0" fontId="16" fillId="8" borderId="0" xfId="0" applyFont="1" applyFill="1" applyAlignment="1">
      <alignment vertical="center"/>
    </xf>
    <xf numFmtId="0" fontId="16" fillId="0" borderId="0" xfId="0" applyFont="1" applyAlignment="1">
      <alignment vertical="center"/>
    </xf>
    <xf numFmtId="0" fontId="6" fillId="0" borderId="9" xfId="0" applyFont="1" applyBorder="1" applyAlignment="1">
      <alignment horizontal="left" vertical="top" wrapText="1"/>
    </xf>
    <xf numFmtId="0" fontId="4" fillId="0" borderId="9" xfId="0" applyFont="1" applyBorder="1" applyAlignment="1">
      <alignment vertical="top" wrapText="1"/>
    </xf>
    <xf numFmtId="0" fontId="5" fillId="0" borderId="0" xfId="0" applyFont="1" applyAlignment="1">
      <alignment horizontal="left" vertical="top"/>
    </xf>
    <xf numFmtId="0" fontId="17" fillId="4" borderId="12" xfId="1" applyNumberFormat="1" applyFont="1" applyFill="1" applyBorder="1" applyAlignment="1" applyProtection="1">
      <alignment horizontal="center" vertical="center" wrapText="1"/>
      <protection locked="0"/>
    </xf>
    <xf numFmtId="0" fontId="7" fillId="0" borderId="0" xfId="0" quotePrefix="1" applyFont="1" applyAlignment="1">
      <alignment vertical="top"/>
    </xf>
    <xf numFmtId="0" fontId="7" fillId="7" borderId="0" xfId="0" applyFont="1" applyFill="1" applyAlignment="1">
      <alignment vertical="top" wrapText="1"/>
    </xf>
    <xf numFmtId="0" fontId="11" fillId="0" borderId="0" xfId="0" applyFont="1" applyAlignment="1">
      <alignment horizontal="center" vertical="center"/>
    </xf>
    <xf numFmtId="0" fontId="11" fillId="6" borderId="12" xfId="0" applyFont="1" applyFill="1" applyBorder="1" applyAlignment="1">
      <alignment horizontal="center" vertical="center" wrapText="1"/>
    </xf>
    <xf numFmtId="0" fontId="6" fillId="3" borderId="0" xfId="0" applyFont="1" applyFill="1" applyAlignment="1">
      <alignment horizontal="left" vertical="top"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5" fillId="0" borderId="0" xfId="0" applyFont="1" applyAlignment="1">
      <alignment vertical="top" wrapText="1"/>
    </xf>
    <xf numFmtId="0" fontId="6" fillId="3" borderId="0" xfId="0" applyFont="1" applyFill="1" applyAlignment="1">
      <alignment horizontal="left" vertical="top"/>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0" fillId="0" borderId="8" xfId="0" applyBorder="1"/>
    <xf numFmtId="0" fontId="10" fillId="2" borderId="0" xfId="0" applyFont="1" applyFill="1" applyAlignment="1">
      <alignment vertical="top" wrapText="1"/>
    </xf>
    <xf numFmtId="0" fontId="9" fillId="2" borderId="7" xfId="0" applyFont="1" applyFill="1" applyBorder="1" applyAlignment="1">
      <alignment horizontal="left" vertical="top" wrapText="1"/>
    </xf>
    <xf numFmtId="0" fontId="0" fillId="2" borderId="0" xfId="0" applyFill="1"/>
    <xf numFmtId="0" fontId="0" fillId="2" borderId="8" xfId="0" applyFill="1" applyBorder="1"/>
    <xf numFmtId="0" fontId="7" fillId="2" borderId="8" xfId="0" applyFont="1" applyFill="1" applyBorder="1" applyAlignment="1">
      <alignment vertical="top" wrapText="1"/>
    </xf>
    <xf numFmtId="0" fontId="11" fillId="7" borderId="0" xfId="0" applyFont="1" applyFill="1"/>
    <xf numFmtId="0" fontId="6" fillId="0" borderId="7" xfId="0" applyFont="1" applyBorder="1" applyAlignment="1">
      <alignment horizontal="left" vertical="top" wrapText="1"/>
    </xf>
    <xf numFmtId="0" fontId="4" fillId="0" borderId="8" xfId="0" applyFont="1" applyBorder="1" applyAlignment="1">
      <alignment vertical="top" wrapText="1"/>
    </xf>
    <xf numFmtId="0" fontId="0" fillId="0" borderId="0" xfId="0" applyAlignment="1">
      <alignment vertical="top"/>
    </xf>
    <xf numFmtId="0" fontId="0" fillId="0" borderId="0" xfId="0" applyAlignment="1">
      <alignment wrapText="1"/>
    </xf>
    <xf numFmtId="0" fontId="26" fillId="2" borderId="25" xfId="0" applyFont="1" applyFill="1" applyBorder="1" applyAlignment="1">
      <alignment vertical="top" wrapText="1"/>
    </xf>
    <xf numFmtId="0" fontId="23" fillId="2" borderId="18" xfId="0" applyFont="1" applyFill="1" applyBorder="1" applyAlignment="1">
      <alignment vertical="top" wrapText="1"/>
    </xf>
    <xf numFmtId="0" fontId="7" fillId="0" borderId="7" xfId="0" applyFont="1" applyBorder="1" applyAlignment="1">
      <alignment vertical="top"/>
    </xf>
    <xf numFmtId="0" fontId="0" fillId="0" borderId="28" xfId="0" applyBorder="1" applyAlignment="1">
      <alignment wrapText="1"/>
    </xf>
    <xf numFmtId="0" fontId="0" fillId="0" borderId="28" xfId="0" applyBorder="1" applyAlignment="1">
      <alignment vertical="top" wrapText="1"/>
    </xf>
    <xf numFmtId="0" fontId="24" fillId="2" borderId="7" xfId="0" applyFont="1" applyFill="1" applyBorder="1"/>
    <xf numFmtId="16" fontId="7" fillId="0" borderId="0" xfId="0" quotePrefix="1" applyNumberFormat="1" applyFont="1"/>
    <xf numFmtId="0" fontId="27" fillId="0" borderId="0" xfId="0" applyFont="1" applyAlignment="1">
      <alignment horizontal="left" vertical="center" indent="11"/>
    </xf>
    <xf numFmtId="0" fontId="7" fillId="0" borderId="0" xfId="0" applyFont="1" applyAlignment="1">
      <alignment horizontal="center" vertical="center"/>
    </xf>
    <xf numFmtId="0" fontId="7" fillId="0" borderId="0" xfId="0" applyFont="1" applyAlignment="1">
      <alignment horizontal="left" vertical="center"/>
    </xf>
    <xf numFmtId="0" fontId="0" fillId="0" borderId="0" xfId="0" applyAlignment="1">
      <alignment vertical="top" wrapText="1"/>
    </xf>
    <xf numFmtId="0" fontId="9" fillId="0" borderId="5" xfId="0" applyFont="1" applyBorder="1" applyAlignment="1">
      <alignment horizontal="left" vertical="top" wrapText="1"/>
    </xf>
    <xf numFmtId="0" fontId="9" fillId="0" borderId="10" xfId="0" applyFont="1" applyBorder="1" applyAlignment="1">
      <alignment horizontal="left" vertical="top" wrapText="1"/>
    </xf>
    <xf numFmtId="0" fontId="9" fillId="0" borderId="6" xfId="0" applyFont="1" applyBorder="1" applyAlignment="1">
      <alignment horizontal="left" vertical="top" wrapText="1"/>
    </xf>
    <xf numFmtId="15" fontId="7" fillId="0" borderId="0" xfId="0" applyNumberFormat="1" applyFont="1" applyAlignment="1">
      <alignment vertical="top" wrapText="1"/>
    </xf>
    <xf numFmtId="0" fontId="9" fillId="0" borderId="7" xfId="0" applyFont="1" applyBorder="1" applyAlignment="1">
      <alignment vertical="top" wrapText="1"/>
    </xf>
    <xf numFmtId="0" fontId="8" fillId="0" borderId="7" xfId="0" applyFont="1" applyBorder="1" applyAlignment="1">
      <alignment horizontal="center" vertical="top"/>
    </xf>
    <xf numFmtId="0" fontId="8" fillId="0" borderId="0" xfId="0" applyFont="1" applyAlignment="1">
      <alignment horizontal="center" vertical="top"/>
    </xf>
    <xf numFmtId="0" fontId="8" fillId="0" borderId="8" xfId="0" applyFont="1" applyBorder="1" applyAlignment="1">
      <alignment horizontal="center" vertical="top"/>
    </xf>
    <xf numFmtId="0" fontId="7" fillId="0" borderId="9" xfId="0" applyFont="1" applyBorder="1" applyAlignment="1">
      <alignment wrapText="1"/>
    </xf>
    <xf numFmtId="0" fontId="9" fillId="0" borderId="9" xfId="0" applyFont="1" applyBorder="1" applyAlignment="1">
      <alignment vertical="center" wrapText="1"/>
    </xf>
    <xf numFmtId="0" fontId="11" fillId="0" borderId="20" xfId="0" applyFont="1" applyBorder="1" applyAlignment="1">
      <alignment horizontal="center" vertical="center" wrapText="1"/>
    </xf>
    <xf numFmtId="0" fontId="11" fillId="0" borderId="0" xfId="0" applyFont="1" applyAlignment="1">
      <alignment horizontal="center" vertical="center" wrapText="1"/>
    </xf>
    <xf numFmtId="164" fontId="12" fillId="0" borderId="20" xfId="2" applyNumberFormat="1" applyFont="1" applyFill="1" applyBorder="1" applyAlignment="1" applyProtection="1">
      <alignment horizontal="right" vertical="top" wrapText="1"/>
    </xf>
    <xf numFmtId="164" fontId="12" fillId="0" borderId="0" xfId="2" applyNumberFormat="1" applyFont="1" applyFill="1" applyBorder="1" applyAlignment="1" applyProtection="1">
      <alignment horizontal="right" vertical="top" wrapText="1"/>
    </xf>
    <xf numFmtId="0" fontId="0" fillId="0" borderId="20" xfId="0" applyBorder="1" applyAlignment="1">
      <alignment vertical="top" wrapText="1"/>
    </xf>
    <xf numFmtId="0" fontId="23" fillId="2" borderId="0" xfId="0" applyFont="1" applyFill="1" applyAlignment="1">
      <alignment vertical="top" wrapText="1"/>
    </xf>
    <xf numFmtId="0" fontId="9" fillId="2" borderId="28" xfId="0" applyFont="1" applyFill="1" applyBorder="1" applyAlignment="1">
      <alignment horizontal="left" vertical="top" wrapText="1"/>
    </xf>
    <xf numFmtId="164" fontId="12" fillId="0" borderId="28" xfId="2" applyNumberFormat="1" applyFont="1" applyFill="1" applyBorder="1" applyAlignment="1" applyProtection="1">
      <alignment horizontal="right" vertical="top" wrapText="1"/>
    </xf>
    <xf numFmtId="0" fontId="9" fillId="0" borderId="9" xfId="0" applyFont="1" applyBorder="1" applyAlignment="1">
      <alignment horizontal="left" vertical="top" wrapText="1"/>
    </xf>
    <xf numFmtId="0" fontId="7" fillId="0" borderId="9" xfId="0" applyFont="1" applyBorder="1" applyAlignment="1">
      <alignment vertical="top"/>
    </xf>
    <xf numFmtId="0" fontId="8" fillId="0" borderId="9" xfId="0" applyFont="1" applyBorder="1" applyAlignment="1">
      <alignment horizontal="centerContinuous" vertical="top" wrapText="1"/>
    </xf>
    <xf numFmtId="0" fontId="7" fillId="0" borderId="9" xfId="0" applyFont="1" applyBorder="1" applyAlignment="1">
      <alignment horizontal="center" vertical="top" wrapText="1"/>
    </xf>
    <xf numFmtId="0" fontId="7" fillId="0" borderId="9" xfId="0" applyFont="1" applyBorder="1"/>
    <xf numFmtId="0" fontId="11" fillId="2" borderId="0" xfId="0" applyFont="1" applyFill="1" applyAlignment="1">
      <alignment vertical="center"/>
    </xf>
    <xf numFmtId="0" fontId="11" fillId="2" borderId="20" xfId="0" applyFont="1" applyFill="1" applyBorder="1" applyAlignment="1">
      <alignment vertical="center"/>
    </xf>
    <xf numFmtId="164" fontId="12" fillId="4" borderId="12" xfId="2" applyNumberFormat="1" applyFont="1" applyFill="1" applyBorder="1" applyAlignment="1" applyProtection="1">
      <alignment vertical="center" wrapText="1"/>
      <protection locked="0"/>
    </xf>
    <xf numFmtId="164" fontId="12" fillId="4" borderId="37" xfId="2" applyNumberFormat="1" applyFont="1" applyFill="1" applyBorder="1" applyAlignment="1" applyProtection="1">
      <alignment vertical="top" wrapText="1"/>
      <protection locked="0"/>
    </xf>
    <xf numFmtId="164" fontId="12" fillId="4" borderId="23" xfId="2" applyNumberFormat="1" applyFont="1" applyFill="1" applyBorder="1" applyAlignment="1" applyProtection="1">
      <alignment vertical="top" wrapText="1"/>
      <protection locked="0"/>
    </xf>
    <xf numFmtId="0" fontId="7" fillId="2" borderId="10" xfId="0" applyFont="1" applyFill="1" applyBorder="1" applyAlignment="1">
      <alignment vertical="top" wrapText="1"/>
    </xf>
    <xf numFmtId="0" fontId="7" fillId="2" borderId="9" xfId="0" applyFont="1" applyFill="1" applyBorder="1" applyAlignment="1">
      <alignment vertical="top" wrapText="1"/>
    </xf>
    <xf numFmtId="0" fontId="7" fillId="2" borderId="5" xfId="0" applyFont="1" applyFill="1" applyBorder="1" applyAlignment="1">
      <alignment vertical="top" wrapText="1"/>
    </xf>
    <xf numFmtId="0" fontId="0" fillId="0" borderId="10" xfId="0" applyBorder="1" applyAlignment="1">
      <alignment vertical="top" wrapText="1"/>
    </xf>
    <xf numFmtId="164" fontId="12" fillId="4" borderId="12" xfId="2" applyNumberFormat="1" applyFont="1" applyFill="1" applyBorder="1" applyAlignment="1" applyProtection="1">
      <alignment horizontal="right" vertical="top" wrapText="1"/>
      <protection locked="0"/>
    </xf>
    <xf numFmtId="0" fontId="0" fillId="0" borderId="23" xfId="0" applyBorder="1" applyAlignment="1">
      <alignment wrapText="1"/>
    </xf>
    <xf numFmtId="0" fontId="7" fillId="0" borderId="49" xfId="0" applyFont="1" applyBorder="1" applyAlignment="1">
      <alignment vertical="top"/>
    </xf>
    <xf numFmtId="0" fontId="11" fillId="0" borderId="28" xfId="0" applyFont="1" applyBorder="1" applyAlignment="1">
      <alignment horizontal="center" vertical="center" wrapText="1"/>
    </xf>
    <xf numFmtId="0" fontId="11" fillId="0" borderId="34" xfId="0" applyFont="1" applyBorder="1" applyAlignment="1">
      <alignment horizontal="center" vertical="center" wrapText="1"/>
    </xf>
    <xf numFmtId="164" fontId="12" fillId="0" borderId="20" xfId="2" applyNumberFormat="1" applyFont="1" applyFill="1" applyBorder="1" applyAlignment="1" applyProtection="1">
      <alignment vertical="top" wrapText="1"/>
    </xf>
    <xf numFmtId="164" fontId="12" fillId="0" borderId="0" xfId="2" applyNumberFormat="1" applyFont="1" applyFill="1" applyBorder="1" applyAlignment="1" applyProtection="1">
      <alignment vertical="top" wrapText="1"/>
    </xf>
    <xf numFmtId="0" fontId="7" fillId="2" borderId="8" xfId="0" applyFont="1" applyFill="1" applyBorder="1"/>
    <xf numFmtId="164" fontId="12" fillId="0" borderId="0" xfId="2" applyNumberFormat="1" applyFont="1" applyFill="1" applyBorder="1" applyAlignment="1" applyProtection="1">
      <alignment vertical="center" wrapText="1"/>
    </xf>
    <xf numFmtId="164" fontId="12" fillId="0" borderId="10" xfId="2" applyNumberFormat="1" applyFont="1" applyFill="1" applyBorder="1" applyAlignment="1" applyProtection="1">
      <alignment vertical="top" wrapText="1"/>
    </xf>
    <xf numFmtId="0" fontId="7" fillId="0" borderId="10" xfId="0" applyFont="1" applyBorder="1"/>
    <xf numFmtId="0" fontId="7" fillId="0" borderId="6" xfId="0" applyFont="1" applyBorder="1"/>
    <xf numFmtId="0" fontId="7" fillId="0" borderId="9" xfId="0" applyFont="1" applyBorder="1" applyAlignment="1">
      <alignment horizontal="centerContinuous" vertical="top" wrapText="1"/>
    </xf>
    <xf numFmtId="0" fontId="9" fillId="0" borderId="7" xfId="0" applyFont="1" applyBorder="1" applyAlignment="1">
      <alignment vertical="center"/>
    </xf>
    <xf numFmtId="0" fontId="9" fillId="0" borderId="0" xfId="0" applyFont="1" applyAlignment="1">
      <alignment vertical="center"/>
    </xf>
    <xf numFmtId="0" fontId="9" fillId="0" borderId="8" xfId="0" applyFont="1" applyBorder="1" applyAlignment="1">
      <alignment vertical="center"/>
    </xf>
    <xf numFmtId="0" fontId="10" fillId="0" borderId="7" xfId="0" applyFont="1" applyBorder="1" applyAlignment="1">
      <alignment wrapText="1"/>
    </xf>
    <xf numFmtId="0" fontId="11" fillId="2" borderId="0" xfId="0" applyFont="1" applyFill="1"/>
    <xf numFmtId="0" fontId="23" fillId="2" borderId="8" xfId="0" applyFont="1" applyFill="1" applyBorder="1" applyAlignment="1">
      <alignment horizontal="center"/>
    </xf>
    <xf numFmtId="0" fontId="7" fillId="2" borderId="6" xfId="0" applyFont="1" applyFill="1" applyBorder="1" applyAlignment="1">
      <alignment vertical="top" wrapText="1"/>
    </xf>
    <xf numFmtId="0" fontId="22" fillId="2" borderId="0" xfId="0" applyFont="1" applyFill="1" applyAlignment="1">
      <alignment horizontal="center"/>
    </xf>
    <xf numFmtId="0" fontId="28" fillId="0" borderId="0" xfId="0" applyFont="1"/>
    <xf numFmtId="0" fontId="29" fillId="0" borderId="0" xfId="6" quotePrefix="1" applyFont="1" applyAlignment="1">
      <alignment horizontal="right"/>
    </xf>
    <xf numFmtId="0" fontId="31" fillId="0" borderId="0" xfId="7" applyFont="1" applyAlignment="1">
      <alignment horizontal="left"/>
    </xf>
    <xf numFmtId="0" fontId="32" fillId="0" borderId="0" xfId="7" applyFont="1" applyAlignment="1">
      <alignment horizontal="left"/>
    </xf>
    <xf numFmtId="0" fontId="28" fillId="0" borderId="0" xfId="7" applyFont="1" applyAlignment="1">
      <alignment horizontal="left" indent="1"/>
    </xf>
    <xf numFmtId="164" fontId="28" fillId="10" borderId="0" xfId="2" applyNumberFormat="1" applyFont="1" applyFill="1" applyBorder="1"/>
    <xf numFmtId="164" fontId="32" fillId="10" borderId="0" xfId="2" applyNumberFormat="1" applyFont="1" applyFill="1" applyBorder="1"/>
    <xf numFmtId="0" fontId="28" fillId="0" borderId="0" xfId="7" applyFont="1" applyAlignment="1">
      <alignment horizontal="left"/>
    </xf>
    <xf numFmtId="164" fontId="28" fillId="0" borderId="0" xfId="2" applyNumberFormat="1" applyFont="1" applyBorder="1"/>
    <xf numFmtId="164" fontId="32" fillId="0" borderId="0" xfId="2" applyNumberFormat="1" applyFont="1" applyFill="1" applyBorder="1"/>
    <xf numFmtId="0" fontId="32" fillId="0" borderId="0" xfId="0" applyFont="1"/>
    <xf numFmtId="164" fontId="32" fillId="10" borderId="11" xfId="2" applyNumberFormat="1" applyFont="1" applyFill="1" applyBorder="1"/>
    <xf numFmtId="0" fontId="23" fillId="0" borderId="0" xfId="0" applyFont="1"/>
    <xf numFmtId="0" fontId="36" fillId="14" borderId="0" xfId="0" applyFont="1" applyFill="1" applyAlignment="1">
      <alignment horizontal="center" vertical="center"/>
    </xf>
    <xf numFmtId="0" fontId="0" fillId="0" borderId="0" xfId="0" applyAlignment="1">
      <alignment horizontal="center" vertical="top"/>
    </xf>
    <xf numFmtId="15" fontId="0" fillId="0" borderId="0" xfId="0" applyNumberFormat="1" applyAlignment="1">
      <alignment vertical="top" wrapText="1"/>
    </xf>
    <xf numFmtId="0" fontId="9" fillId="0" borderId="22" xfId="0" applyFont="1" applyBorder="1" applyAlignment="1">
      <alignment horizontal="left" vertical="center" wrapText="1"/>
    </xf>
    <xf numFmtId="0" fontId="9" fillId="0" borderId="12" xfId="0" applyFont="1" applyBorder="1" applyAlignment="1">
      <alignment horizontal="left" vertical="center" wrapText="1"/>
    </xf>
    <xf numFmtId="0" fontId="12" fillId="4" borderId="12" xfId="1" applyNumberFormat="1" applyFont="1" applyFill="1" applyBorder="1" applyAlignment="1" applyProtection="1">
      <alignment horizontal="left" vertical="center" wrapText="1"/>
      <protection locked="0"/>
    </xf>
    <xf numFmtId="0" fontId="12" fillId="4" borderId="23" xfId="1" applyNumberFormat="1" applyFont="1" applyFill="1" applyBorder="1" applyAlignment="1" applyProtection="1">
      <alignment horizontal="left" vertical="center" wrapText="1"/>
      <protection locked="0"/>
    </xf>
    <xf numFmtId="0" fontId="19" fillId="2" borderId="0" xfId="0" applyFont="1" applyFill="1" applyAlignment="1">
      <alignment horizontal="left"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49" fontId="8" fillId="6" borderId="14" xfId="0" applyNumberFormat="1"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15" fontId="8" fillId="6" borderId="14" xfId="0" applyNumberFormat="1" applyFont="1" applyFill="1" applyBorder="1" applyAlignment="1">
      <alignment horizontal="center" vertical="center" wrapText="1"/>
    </xf>
    <xf numFmtId="15" fontId="8" fillId="6" borderId="15" xfId="0" applyNumberFormat="1" applyFont="1" applyFill="1" applyBorder="1" applyAlignment="1">
      <alignment horizontal="center" vertical="center" wrapText="1"/>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0" fontId="0" fillId="0" borderId="0" xfId="0" applyAlignment="1">
      <alignment horizontal="left" vertical="top" wrapText="1"/>
    </xf>
    <xf numFmtId="0" fontId="0" fillId="0" borderId="8" xfId="0" applyBorder="1" applyAlignment="1">
      <alignment horizontal="left" vertical="top" wrapText="1"/>
    </xf>
    <xf numFmtId="0" fontId="6" fillId="3" borderId="0" xfId="0" applyFont="1" applyFill="1" applyAlignment="1">
      <alignment horizontal="center" vertical="top" wrapText="1"/>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6" fillId="3" borderId="0" xfId="0" applyFont="1" applyFill="1" applyAlignment="1">
      <alignment horizontal="center" vertical="top"/>
    </xf>
    <xf numFmtId="0" fontId="9" fillId="2" borderId="7"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6" borderId="14" xfId="0" applyFont="1" applyFill="1" applyBorder="1" applyAlignment="1">
      <alignment vertical="center" wrapText="1"/>
    </xf>
    <xf numFmtId="0" fontId="9" fillId="6" borderId="15" xfId="0" applyFont="1" applyFill="1" applyBorder="1" applyAlignment="1">
      <alignment vertical="center" wrapText="1"/>
    </xf>
    <xf numFmtId="0" fontId="9" fillId="6" borderId="16" xfId="0" applyFont="1" applyFill="1" applyBorder="1" applyAlignment="1">
      <alignment vertical="center" wrapText="1"/>
    </xf>
    <xf numFmtId="0" fontId="9" fillId="6" borderId="20" xfId="0" applyFont="1" applyFill="1" applyBorder="1" applyAlignment="1">
      <alignment vertical="center" wrapText="1"/>
    </xf>
    <xf numFmtId="0" fontId="9" fillId="6" borderId="0" xfId="0" applyFont="1" applyFill="1" applyAlignment="1">
      <alignment vertical="center" wrapText="1"/>
    </xf>
    <xf numFmtId="0" fontId="9" fillId="6" borderId="21" xfId="0" applyFont="1" applyFill="1" applyBorder="1" applyAlignment="1">
      <alignment vertical="center" wrapText="1"/>
    </xf>
    <xf numFmtId="0" fontId="9" fillId="6" borderId="17" xfId="0" applyFont="1" applyFill="1" applyBorder="1" applyAlignment="1">
      <alignment vertical="center" wrapText="1"/>
    </xf>
    <xf numFmtId="0" fontId="9" fillId="6" borderId="18" xfId="0" applyFont="1" applyFill="1" applyBorder="1" applyAlignment="1">
      <alignment vertical="center" wrapText="1"/>
    </xf>
    <xf numFmtId="0" fontId="9" fillId="6" borderId="19" xfId="0" applyFont="1" applyFill="1" applyBorder="1" applyAlignment="1">
      <alignment vertical="center" wrapText="1"/>
    </xf>
    <xf numFmtId="0" fontId="9" fillId="0" borderId="27"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25"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12" fillId="4" borderId="14" xfId="1" applyNumberFormat="1" applyFont="1" applyFill="1" applyBorder="1" applyAlignment="1" applyProtection="1">
      <alignment horizontal="left" vertical="center" wrapText="1"/>
      <protection locked="0"/>
    </xf>
    <xf numFmtId="0" fontId="12" fillId="4" borderId="15" xfId="1" applyNumberFormat="1" applyFont="1" applyFill="1" applyBorder="1" applyAlignment="1" applyProtection="1">
      <alignment horizontal="left" vertical="center" wrapText="1"/>
      <protection locked="0"/>
    </xf>
    <xf numFmtId="0" fontId="12" fillId="4" borderId="31" xfId="1" applyNumberFormat="1" applyFont="1" applyFill="1" applyBorder="1" applyAlignment="1" applyProtection="1">
      <alignment horizontal="left" vertical="center" wrapText="1"/>
      <protection locked="0"/>
    </xf>
    <xf numFmtId="0" fontId="12" fillId="4" borderId="17" xfId="1" applyNumberFormat="1" applyFont="1" applyFill="1" applyBorder="1" applyAlignment="1" applyProtection="1">
      <alignment horizontal="left" vertical="center" wrapText="1"/>
      <protection locked="0"/>
    </xf>
    <xf numFmtId="0" fontId="12" fillId="4" borderId="18" xfId="1" applyNumberFormat="1" applyFont="1" applyFill="1" applyBorder="1" applyAlignment="1" applyProtection="1">
      <alignment horizontal="left" vertical="center" wrapText="1"/>
      <protection locked="0"/>
    </xf>
    <xf numFmtId="0" fontId="12" fillId="4" borderId="32" xfId="1" applyNumberFormat="1" applyFont="1" applyFill="1" applyBorder="1" applyAlignment="1" applyProtection="1">
      <alignment horizontal="left" vertical="center" wrapText="1"/>
      <protection locked="0"/>
    </xf>
    <xf numFmtId="0" fontId="25" fillId="0" borderId="7" xfId="5"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9" fillId="6" borderId="22" xfId="0" applyFont="1" applyFill="1" applyBorder="1" applyAlignment="1">
      <alignment horizontal="center" vertical="top" wrapText="1"/>
    </xf>
    <xf numFmtId="0" fontId="9" fillId="6" borderId="12" xfId="0" applyFont="1" applyFill="1" applyBorder="1" applyAlignment="1">
      <alignment horizontal="center" vertical="top" wrapText="1"/>
    </xf>
    <xf numFmtId="0" fontId="9" fillId="6" borderId="23" xfId="0" applyFont="1" applyFill="1" applyBorder="1" applyAlignment="1">
      <alignment horizontal="center" vertical="top"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Alignment="1">
      <alignment horizontal="left" vertical="top" wrapText="1" indent="1"/>
    </xf>
    <xf numFmtId="0" fontId="9" fillId="0" borderId="8" xfId="0" applyFont="1" applyBorder="1" applyAlignment="1">
      <alignment horizontal="left" vertical="top" wrapText="1" inden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14" fontId="12" fillId="4" borderId="12" xfId="1" applyNumberFormat="1" applyFont="1" applyFill="1" applyBorder="1" applyAlignment="1" applyProtection="1">
      <alignment horizontal="left" vertical="center" wrapText="1" indent="1"/>
      <protection locked="0"/>
    </xf>
    <xf numFmtId="0" fontId="12" fillId="4" borderId="12" xfId="1" applyNumberFormat="1" applyFont="1" applyFill="1" applyBorder="1" applyAlignment="1" applyProtection="1">
      <alignment horizontal="left" vertical="center" wrapText="1" indent="1"/>
      <protection locked="0"/>
    </xf>
    <xf numFmtId="0" fontId="12" fillId="4" borderId="23" xfId="1" applyNumberFormat="1" applyFont="1" applyFill="1" applyBorder="1" applyAlignment="1" applyProtection="1">
      <alignment horizontal="left" vertical="center" wrapText="1" indent="1"/>
      <protection locked="0"/>
    </xf>
    <xf numFmtId="0" fontId="33" fillId="11" borderId="0" xfId="0" applyFont="1" applyFill="1" applyAlignment="1">
      <alignment horizontal="center" vertical="center"/>
    </xf>
    <xf numFmtId="0" fontId="34" fillId="12" borderId="0" xfId="0" applyFont="1" applyFill="1" applyAlignment="1">
      <alignment horizontal="center"/>
    </xf>
    <xf numFmtId="0" fontId="35" fillId="13" borderId="0" xfId="0" applyFont="1" applyFill="1" applyAlignment="1">
      <alignment vertical="center" wrapText="1"/>
    </xf>
    <xf numFmtId="0" fontId="8" fillId="0" borderId="36" xfId="0" applyFont="1" applyBorder="1" applyAlignment="1">
      <alignment horizontal="left" vertical="center" wrapText="1"/>
    </xf>
    <xf numFmtId="0" fontId="9" fillId="0" borderId="36" xfId="0" applyFont="1" applyBorder="1" applyAlignment="1">
      <alignment horizontal="left" vertical="center" wrapText="1"/>
    </xf>
    <xf numFmtId="0" fontId="6" fillId="3" borderId="0" xfId="0" applyFont="1" applyFill="1" applyAlignment="1">
      <alignment horizontal="left" vertical="top" wrapText="1"/>
    </xf>
    <xf numFmtId="0" fontId="8" fillId="7" borderId="7" xfId="0" applyFont="1" applyFill="1" applyBorder="1" applyAlignment="1">
      <alignment horizontal="center" vertical="top"/>
    </xf>
    <xf numFmtId="0" fontId="8" fillId="7" borderId="0" xfId="0" applyFont="1" applyFill="1" applyAlignment="1">
      <alignment horizontal="center" vertical="top"/>
    </xf>
    <xf numFmtId="0" fontId="8" fillId="7" borderId="8" xfId="0" applyFont="1" applyFill="1" applyBorder="1" applyAlignment="1">
      <alignment horizontal="center" vertical="top"/>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5" xfId="0" applyFont="1" applyBorder="1" applyAlignment="1">
      <alignment horizontal="left" vertical="top" wrapText="1"/>
    </xf>
    <xf numFmtId="0" fontId="9" fillId="0" borderId="10" xfId="0" applyFont="1" applyBorder="1" applyAlignment="1">
      <alignment horizontal="left" vertical="top" wrapText="1"/>
    </xf>
    <xf numFmtId="0" fontId="9" fillId="0" borderId="6" xfId="0" applyFont="1" applyBorder="1" applyAlignment="1">
      <alignment horizontal="left" vertical="top" wrapText="1"/>
    </xf>
    <xf numFmtId="0" fontId="9" fillId="0" borderId="27" xfId="0" applyFont="1" applyBorder="1" applyAlignment="1">
      <alignment horizontal="left" vertical="top" wrapText="1"/>
    </xf>
    <xf numFmtId="0" fontId="9" fillId="0" borderId="25" xfId="0" applyFont="1" applyBorder="1" applyAlignment="1">
      <alignment horizontal="left" vertical="top" wrapText="1"/>
    </xf>
    <xf numFmtId="0" fontId="12" fillId="4" borderId="12" xfId="1" applyNumberFormat="1" applyFont="1" applyFill="1" applyBorder="1" applyAlignment="1" applyProtection="1">
      <alignment horizontal="left" vertical="top" wrapText="1"/>
      <protection locked="0"/>
    </xf>
    <xf numFmtId="0" fontId="12" fillId="4" borderId="23" xfId="1" applyNumberFormat="1" applyFont="1" applyFill="1" applyBorder="1" applyAlignment="1" applyProtection="1">
      <alignment horizontal="left" vertical="top" wrapText="1"/>
      <protection locked="0"/>
    </xf>
    <xf numFmtId="0" fontId="11" fillId="6" borderId="12"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2" fillId="4" borderId="24" xfId="1" applyNumberFormat="1" applyFont="1" applyFill="1" applyBorder="1" applyAlignment="1" applyProtection="1">
      <alignment horizontal="left" vertical="top" wrapText="1"/>
      <protection locked="0"/>
    </xf>
    <xf numFmtId="0" fontId="12" fillId="4" borderId="37" xfId="1" applyNumberFormat="1" applyFont="1" applyFill="1" applyBorder="1" applyAlignment="1" applyProtection="1">
      <alignment horizontal="left" vertical="top" wrapText="1"/>
      <protection locked="0"/>
    </xf>
    <xf numFmtId="0" fontId="9" fillId="0" borderId="43" xfId="0" applyFont="1" applyBorder="1" applyAlignment="1">
      <alignment horizontal="left" vertical="top" wrapText="1"/>
    </xf>
    <xf numFmtId="0" fontId="9" fillId="0" borderId="24" xfId="0" applyFont="1" applyBorder="1" applyAlignment="1">
      <alignment horizontal="left" vertical="top" wrapText="1"/>
    </xf>
    <xf numFmtId="0" fontId="7" fillId="2" borderId="22" xfId="0" applyFont="1" applyFill="1" applyBorder="1" applyAlignment="1">
      <alignment horizontal="left" vertical="top" wrapText="1"/>
    </xf>
    <xf numFmtId="0" fontId="7" fillId="2" borderId="12" xfId="0" applyFont="1" applyFill="1" applyBorder="1" applyAlignment="1">
      <alignment horizontal="left" vertical="top" wrapText="1"/>
    </xf>
    <xf numFmtId="0" fontId="0" fillId="0" borderId="24" xfId="0" applyBorder="1" applyAlignment="1">
      <alignment horizontal="left" vertical="top" wrapText="1"/>
    </xf>
    <xf numFmtId="0" fontId="9" fillId="0" borderId="22" xfId="0" applyFont="1" applyBorder="1" applyAlignment="1">
      <alignment horizontal="left" vertical="top" wrapText="1"/>
    </xf>
    <xf numFmtId="0" fontId="0" fillId="0" borderId="12" xfId="0" applyBorder="1" applyAlignment="1">
      <alignment horizontal="left" vertical="top" wrapText="1"/>
    </xf>
    <xf numFmtId="0" fontId="11" fillId="6" borderId="42" xfId="0" applyFont="1" applyFill="1" applyBorder="1" applyAlignment="1">
      <alignment horizontal="center" vertical="center" wrapText="1"/>
    </xf>
    <xf numFmtId="0" fontId="11" fillId="0" borderId="0" xfId="0" applyFont="1" applyAlignment="1">
      <alignment horizontal="center" vertical="center"/>
    </xf>
    <xf numFmtId="0" fontId="7" fillId="2" borderId="27"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21"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19" xfId="0" applyFont="1" applyFill="1" applyBorder="1" applyAlignment="1">
      <alignment horizontal="left" vertical="center" wrapText="1"/>
    </xf>
    <xf numFmtId="164" fontId="12" fillId="4" borderId="13" xfId="2" applyNumberFormat="1" applyFont="1" applyFill="1" applyBorder="1" applyAlignment="1" applyProtection="1">
      <alignment horizontal="center" vertical="top" wrapText="1"/>
      <protection locked="0"/>
    </xf>
    <xf numFmtId="164" fontId="12" fillId="4" borderId="39" xfId="2" applyNumberFormat="1" applyFont="1" applyFill="1" applyBorder="1" applyAlignment="1" applyProtection="1">
      <alignment horizontal="center" vertical="top" wrapText="1"/>
      <protection locked="0"/>
    </xf>
    <xf numFmtId="164" fontId="12" fillId="4" borderId="38" xfId="2" applyNumberFormat="1" applyFont="1" applyFill="1" applyBorder="1" applyAlignment="1" applyProtection="1">
      <alignment horizontal="center" vertical="top" wrapText="1"/>
      <protection locked="0"/>
    </xf>
    <xf numFmtId="0" fontId="0" fillId="0" borderId="0" xfId="0" applyAlignment="1">
      <alignment horizontal="left" vertical="center" wrapText="1"/>
    </xf>
    <xf numFmtId="0" fontId="0" fillId="0" borderId="8" xfId="0" applyBorder="1" applyAlignment="1">
      <alignment horizontal="left" vertical="center" wrapText="1"/>
    </xf>
    <xf numFmtId="0" fontId="9" fillId="0" borderId="12" xfId="0" applyFont="1" applyBorder="1" applyAlignment="1">
      <alignment horizontal="left" vertical="top" wrapText="1"/>
    </xf>
    <xf numFmtId="0" fontId="0" fillId="0" borderId="12" xfId="0" applyBorder="1" applyAlignment="1">
      <alignment vertical="top" wrapText="1"/>
    </xf>
    <xf numFmtId="0" fontId="7" fillId="0" borderId="7" xfId="0" applyFont="1" applyBorder="1" applyAlignment="1">
      <alignment vertical="top" wrapText="1"/>
    </xf>
    <xf numFmtId="0" fontId="7" fillId="0" borderId="0" xfId="0" applyFont="1"/>
    <xf numFmtId="0" fontId="7" fillId="0" borderId="8" xfId="0" applyFont="1" applyBorder="1"/>
    <xf numFmtId="0" fontId="7" fillId="4" borderId="5" xfId="0" applyFont="1" applyFill="1" applyBorder="1" applyAlignment="1" applyProtection="1">
      <alignment horizontal="left" vertical="top" wrapText="1"/>
      <protection locked="0"/>
    </xf>
    <xf numFmtId="0" fontId="7" fillId="4" borderId="10" xfId="0" applyFont="1" applyFill="1" applyBorder="1" applyAlignment="1" applyProtection="1">
      <alignment horizontal="left" vertical="top" wrapText="1"/>
      <protection locked="0"/>
    </xf>
    <xf numFmtId="0" fontId="7" fillId="4" borderId="6" xfId="0" applyFont="1" applyFill="1" applyBorder="1" applyAlignment="1" applyProtection="1">
      <alignment horizontal="left" vertical="top" wrapText="1"/>
      <protection locked="0"/>
    </xf>
    <xf numFmtId="0" fontId="11" fillId="2" borderId="0" xfId="0" applyFont="1" applyFill="1" applyAlignment="1">
      <alignment horizontal="center" vertical="center"/>
    </xf>
    <xf numFmtId="0" fontId="0" fillId="0" borderId="27"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0" fillId="0" borderId="21" xfId="0" applyBorder="1" applyAlignment="1">
      <alignment horizontal="left" vertical="center"/>
    </xf>
    <xf numFmtId="0" fontId="0" fillId="0" borderId="25"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11" fillId="0" borderId="0" xfId="0" applyFont="1" applyAlignment="1">
      <alignment horizontal="center" vertical="center" wrapText="1"/>
    </xf>
    <xf numFmtId="0" fontId="9" fillId="4" borderId="43" xfId="0" applyFont="1" applyFill="1" applyBorder="1" applyAlignment="1" applyProtection="1">
      <alignment vertical="center" wrapText="1"/>
      <protection locked="0"/>
    </xf>
    <xf numFmtId="0" fontId="9" fillId="4" borderId="24" xfId="0" applyFont="1" applyFill="1" applyBorder="1" applyAlignment="1" applyProtection="1">
      <alignment vertical="center" wrapText="1"/>
      <protection locked="0"/>
    </xf>
    <xf numFmtId="0" fontId="0" fillId="4" borderId="24" xfId="0" applyFill="1" applyBorder="1" applyAlignment="1" applyProtection="1">
      <alignment vertical="center" wrapText="1"/>
      <protection locked="0"/>
    </xf>
    <xf numFmtId="0" fontId="7" fillId="2" borderId="43" xfId="0" applyFont="1" applyFill="1" applyBorder="1" applyAlignment="1">
      <alignment vertical="top" wrapText="1"/>
    </xf>
    <xf numFmtId="0" fontId="0" fillId="0" borderId="24" xfId="0" applyBorder="1" applyAlignment="1">
      <alignment vertical="top" wrapText="1"/>
    </xf>
    <xf numFmtId="0" fontId="11" fillId="6" borderId="41" xfId="0" applyFont="1" applyFill="1" applyBorder="1" applyAlignment="1">
      <alignment horizontal="center" vertical="center" wrapText="1"/>
    </xf>
    <xf numFmtId="0" fontId="8" fillId="9" borderId="3" xfId="0" applyFont="1" applyFill="1" applyBorder="1" applyAlignment="1">
      <alignment horizontal="center" vertical="top" wrapText="1"/>
    </xf>
    <xf numFmtId="0" fontId="8" fillId="9" borderId="11" xfId="0" applyFont="1" applyFill="1" applyBorder="1" applyAlignment="1">
      <alignment horizontal="center" vertical="top" wrapText="1"/>
    </xf>
    <xf numFmtId="0" fontId="8" fillId="9" borderId="4" xfId="0" applyFont="1" applyFill="1" applyBorder="1" applyAlignment="1">
      <alignment horizontal="center" vertical="top" wrapText="1"/>
    </xf>
    <xf numFmtId="0" fontId="9" fillId="4" borderId="7" xfId="0" applyFont="1" applyFill="1" applyBorder="1" applyAlignment="1" applyProtection="1">
      <alignment horizontal="left" vertical="top" wrapText="1"/>
      <protection locked="0"/>
    </xf>
    <xf numFmtId="0" fontId="9" fillId="4" borderId="0" xfId="0" applyFont="1" applyFill="1" applyAlignment="1" applyProtection="1">
      <alignment horizontal="left" vertical="top" wrapText="1"/>
      <protection locked="0"/>
    </xf>
    <xf numFmtId="0" fontId="9" fillId="4" borderId="8" xfId="0" applyFont="1" applyFill="1" applyBorder="1" applyAlignment="1" applyProtection="1">
      <alignment horizontal="left" vertical="top" wrapText="1"/>
      <protection locked="0"/>
    </xf>
    <xf numFmtId="0" fontId="9" fillId="4" borderId="22" xfId="0" applyFont="1" applyFill="1" applyBorder="1" applyAlignment="1" applyProtection="1">
      <alignment vertical="center" wrapText="1"/>
      <protection locked="0"/>
    </xf>
    <xf numFmtId="0" fontId="9" fillId="4" borderId="12" xfId="0" applyFont="1" applyFill="1" applyBorder="1" applyAlignment="1" applyProtection="1">
      <alignment vertical="center" wrapText="1"/>
      <protection locked="0"/>
    </xf>
    <xf numFmtId="0" fontId="0" fillId="4" borderId="12" xfId="0" applyFill="1" applyBorder="1" applyAlignment="1" applyProtection="1">
      <alignment vertical="center" wrapText="1"/>
      <protection locked="0"/>
    </xf>
    <xf numFmtId="0" fontId="11" fillId="6" borderId="40" xfId="0" applyFont="1" applyFill="1" applyBorder="1" applyAlignment="1">
      <alignment horizontal="center" vertical="center" wrapText="1"/>
    </xf>
    <xf numFmtId="0" fontId="11" fillId="6" borderId="22" xfId="0" applyFont="1" applyFill="1" applyBorder="1" applyAlignment="1">
      <alignment horizontal="center" vertical="center" wrapText="1"/>
    </xf>
    <xf numFmtId="164" fontId="12" fillId="4" borderId="13" xfId="2" applyNumberFormat="1" applyFont="1" applyFill="1" applyBorder="1" applyAlignment="1" applyProtection="1">
      <alignment horizontal="left" vertical="top" wrapText="1"/>
      <protection locked="0"/>
    </xf>
    <xf numFmtId="164" fontId="12" fillId="4" borderId="39" xfId="2" applyNumberFormat="1" applyFont="1" applyFill="1" applyBorder="1" applyAlignment="1" applyProtection="1">
      <alignment horizontal="left" vertical="top" wrapText="1"/>
      <protection locked="0"/>
    </xf>
    <xf numFmtId="164" fontId="12" fillId="4" borderId="38" xfId="2" applyNumberFormat="1" applyFont="1" applyFill="1" applyBorder="1" applyAlignment="1" applyProtection="1">
      <alignment horizontal="left" vertical="top" wrapText="1"/>
      <protection locked="0"/>
    </xf>
    <xf numFmtId="0" fontId="0" fillId="4" borderId="13" xfId="0" applyFill="1" applyBorder="1" applyAlignment="1" applyProtection="1">
      <alignment horizontal="left" vertical="top" wrapText="1"/>
      <protection locked="0"/>
    </xf>
    <xf numFmtId="0" fontId="0" fillId="4" borderId="39" xfId="0" applyFill="1" applyBorder="1" applyAlignment="1" applyProtection="1">
      <alignment horizontal="left" vertical="top" wrapText="1"/>
      <protection locked="0"/>
    </xf>
    <xf numFmtId="0" fontId="0" fillId="4" borderId="38" xfId="0" applyFill="1" applyBorder="1" applyAlignment="1" applyProtection="1">
      <alignment horizontal="left" vertical="top" wrapText="1"/>
      <protection locked="0"/>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11" fillId="6" borderId="27"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25"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38" xfId="0" applyFont="1" applyFill="1" applyBorder="1" applyAlignment="1">
      <alignment horizontal="center" vertical="center" wrapText="1"/>
    </xf>
    <xf numFmtId="0" fontId="23" fillId="2" borderId="18" xfId="0" applyFont="1" applyFill="1" applyBorder="1" applyAlignment="1">
      <alignment horizontal="center" vertical="top" wrapText="1"/>
    </xf>
    <xf numFmtId="0" fontId="9" fillId="0" borderId="29" xfId="0" applyFont="1" applyBorder="1" applyAlignment="1">
      <alignment horizontal="left" vertical="top" wrapText="1"/>
    </xf>
    <xf numFmtId="0" fontId="9" fillId="0" borderId="28" xfId="0" applyFont="1" applyBorder="1" applyAlignment="1">
      <alignment horizontal="left" vertical="top" wrapText="1"/>
    </xf>
    <xf numFmtId="0" fontId="9" fillId="0" borderId="30" xfId="0" applyFont="1" applyBorder="1" applyAlignment="1">
      <alignment horizontal="left" vertical="top" wrapText="1"/>
    </xf>
    <xf numFmtId="0" fontId="8" fillId="0" borderId="29" xfId="0" applyFont="1" applyBorder="1" applyAlignment="1">
      <alignment horizontal="left" vertical="top" wrapText="1" indent="1"/>
    </xf>
    <xf numFmtId="0" fontId="8" fillId="0" borderId="28" xfId="0" applyFont="1" applyBorder="1" applyAlignment="1">
      <alignment horizontal="left" vertical="top" wrapText="1" indent="1"/>
    </xf>
    <xf numFmtId="0" fontId="8" fillId="0" borderId="30" xfId="0" applyFont="1" applyBorder="1" applyAlignment="1">
      <alignment horizontal="left" vertical="top" wrapText="1" indent="1"/>
    </xf>
    <xf numFmtId="0" fontId="9" fillId="2" borderId="29" xfId="0" applyFont="1" applyFill="1" applyBorder="1" applyAlignment="1">
      <alignment horizontal="left" vertical="top" wrapText="1"/>
    </xf>
    <xf numFmtId="0" fontId="9" fillId="2" borderId="28" xfId="0" applyFont="1" applyFill="1" applyBorder="1" applyAlignment="1">
      <alignment horizontal="left" vertical="top" wrapText="1"/>
    </xf>
    <xf numFmtId="0" fontId="9" fillId="2" borderId="30" xfId="0" applyFont="1" applyFill="1" applyBorder="1" applyAlignment="1">
      <alignment horizontal="left" vertical="top" wrapText="1"/>
    </xf>
    <xf numFmtId="0" fontId="11" fillId="4" borderId="26" xfId="0" applyFont="1" applyFill="1" applyBorder="1" applyAlignment="1" applyProtection="1">
      <alignment horizontal="center" vertical="center" wrapText="1"/>
      <protection locked="0"/>
    </xf>
    <xf numFmtId="0" fontId="11" fillId="4" borderId="49" xfId="0" applyFont="1" applyFill="1" applyBorder="1" applyAlignment="1" applyProtection="1">
      <alignment horizontal="center" vertical="center" wrapText="1"/>
      <protection locked="0"/>
    </xf>
    <xf numFmtId="0" fontId="11" fillId="4" borderId="48" xfId="0" applyFont="1" applyFill="1" applyBorder="1" applyAlignment="1" applyProtection="1">
      <alignment horizontal="center" vertical="center" wrapText="1"/>
      <protection locked="0"/>
    </xf>
    <xf numFmtId="0" fontId="11" fillId="2" borderId="29" xfId="0" applyFont="1" applyFill="1" applyBorder="1" applyAlignment="1">
      <alignment horizontal="left" vertical="top"/>
    </xf>
    <xf numFmtId="0" fontId="11" fillId="2" borderId="28" xfId="0" applyFont="1" applyFill="1" applyBorder="1" applyAlignment="1">
      <alignment horizontal="left" vertical="top"/>
    </xf>
    <xf numFmtId="0" fontId="8" fillId="0" borderId="29" xfId="0" applyFont="1" applyBorder="1" applyAlignment="1">
      <alignment horizontal="left" vertical="top"/>
    </xf>
    <xf numFmtId="0" fontId="8" fillId="0" borderId="28" xfId="0" applyFont="1" applyBorder="1" applyAlignment="1">
      <alignment horizontal="left" vertical="top"/>
    </xf>
    <xf numFmtId="0" fontId="9" fillId="0" borderId="21" xfId="0" applyFont="1" applyBorder="1" applyAlignment="1">
      <alignment horizontal="left" vertical="center"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5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2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6" borderId="45" xfId="0" applyFont="1" applyFill="1" applyBorder="1" applyAlignment="1">
      <alignment horizontal="center" vertical="center" wrapText="1"/>
    </xf>
    <xf numFmtId="0" fontId="11" fillId="6" borderId="39" xfId="0" applyFont="1" applyFill="1" applyBorder="1" applyAlignment="1">
      <alignment horizontal="center" vertical="center" wrapText="1"/>
    </xf>
    <xf numFmtId="0" fontId="11" fillId="6" borderId="46" xfId="0" applyFont="1" applyFill="1" applyBorder="1" applyAlignment="1">
      <alignment horizontal="center" vertical="center" wrapText="1"/>
    </xf>
    <xf numFmtId="0" fontId="11" fillId="6" borderId="49" xfId="0" applyFont="1" applyFill="1" applyBorder="1" applyAlignment="1">
      <alignment horizontal="center" vertical="center" wrapText="1"/>
    </xf>
    <xf numFmtId="0" fontId="11" fillId="6" borderId="48" xfId="0" applyFont="1" applyFill="1" applyBorder="1" applyAlignment="1">
      <alignment horizontal="center" vertical="center" wrapText="1"/>
    </xf>
    <xf numFmtId="0" fontId="11" fillId="6" borderId="50"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44"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47" xfId="0" applyFont="1" applyFill="1" applyBorder="1" applyAlignment="1">
      <alignment horizontal="center" vertical="center" wrapText="1"/>
    </xf>
    <xf numFmtId="164" fontId="12" fillId="4" borderId="26" xfId="2" applyNumberFormat="1" applyFont="1" applyFill="1" applyBorder="1" applyAlignment="1" applyProtection="1">
      <alignment horizontal="center" vertical="top" wrapText="1"/>
      <protection locked="0"/>
    </xf>
    <xf numFmtId="164" fontId="12" fillId="4" borderId="49" xfId="2" applyNumberFormat="1" applyFont="1" applyFill="1" applyBorder="1" applyAlignment="1" applyProtection="1">
      <alignment horizontal="center" vertical="top" wrapText="1"/>
      <protection locked="0"/>
    </xf>
    <xf numFmtId="164" fontId="12" fillId="4" borderId="48" xfId="2" applyNumberFormat="1" applyFont="1" applyFill="1" applyBorder="1" applyAlignment="1" applyProtection="1">
      <alignment horizontal="center" vertical="top" wrapText="1"/>
      <protection locked="0"/>
    </xf>
    <xf numFmtId="0" fontId="11" fillId="6" borderId="33"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2" fillId="4" borderId="14" xfId="1" applyNumberFormat="1" applyFont="1" applyFill="1" applyBorder="1" applyAlignment="1" applyProtection="1">
      <alignment horizontal="left" vertical="top" wrapText="1"/>
      <protection locked="0"/>
    </xf>
    <xf numFmtId="0" fontId="12" fillId="4" borderId="15" xfId="1" applyNumberFormat="1" applyFont="1" applyFill="1" applyBorder="1" applyAlignment="1" applyProtection="1">
      <alignment horizontal="left" vertical="top" wrapText="1"/>
      <protection locked="0"/>
    </xf>
    <xf numFmtId="0" fontId="12" fillId="4" borderId="31" xfId="1" applyNumberFormat="1" applyFont="1" applyFill="1" applyBorder="1" applyAlignment="1" applyProtection="1">
      <alignment horizontal="left" vertical="top" wrapText="1"/>
      <protection locked="0"/>
    </xf>
    <xf numFmtId="0" fontId="12" fillId="4" borderId="20" xfId="1" applyNumberFormat="1" applyFont="1" applyFill="1" applyBorder="1" applyAlignment="1" applyProtection="1">
      <alignment horizontal="left" vertical="top" wrapText="1"/>
      <protection locked="0"/>
    </xf>
    <xf numFmtId="0" fontId="12" fillId="4" borderId="0" xfId="1" applyNumberFormat="1" applyFont="1" applyFill="1" applyBorder="1" applyAlignment="1" applyProtection="1">
      <alignment horizontal="left" vertical="top" wrapText="1"/>
      <protection locked="0"/>
    </xf>
    <xf numFmtId="0" fontId="12" fillId="4" borderId="8" xfId="1" applyNumberFormat="1" applyFont="1" applyFill="1" applyBorder="1" applyAlignment="1" applyProtection="1">
      <alignment horizontal="left" vertical="top" wrapText="1"/>
      <protection locked="0"/>
    </xf>
    <xf numFmtId="0" fontId="12" fillId="4" borderId="17" xfId="1" applyNumberFormat="1" applyFont="1" applyFill="1" applyBorder="1" applyAlignment="1" applyProtection="1">
      <alignment horizontal="left" vertical="top" wrapText="1"/>
      <protection locked="0"/>
    </xf>
    <xf numFmtId="0" fontId="12" fillId="4" borderId="18" xfId="1" applyNumberFormat="1" applyFont="1" applyFill="1" applyBorder="1" applyAlignment="1" applyProtection="1">
      <alignment horizontal="left" vertical="top" wrapText="1"/>
      <protection locked="0"/>
    </xf>
    <xf numFmtId="0" fontId="12" fillId="4" borderId="32" xfId="1" applyNumberFormat="1" applyFont="1" applyFill="1" applyBorder="1" applyAlignment="1" applyProtection="1">
      <alignment horizontal="left" vertical="top" wrapText="1"/>
      <protection locked="0"/>
    </xf>
    <xf numFmtId="0" fontId="12" fillId="4" borderId="35" xfId="1" applyNumberFormat="1" applyFont="1" applyFill="1" applyBorder="1" applyAlignment="1" applyProtection="1">
      <alignment horizontal="left" vertical="top" wrapText="1"/>
      <protection locked="0"/>
    </xf>
    <xf numFmtId="0" fontId="12" fillId="4" borderId="10" xfId="1" applyNumberFormat="1" applyFont="1" applyFill="1" applyBorder="1" applyAlignment="1" applyProtection="1">
      <alignment horizontal="left" vertical="top" wrapText="1"/>
      <protection locked="0"/>
    </xf>
    <xf numFmtId="0" fontId="12" fillId="4" borderId="6" xfId="1" applyNumberFormat="1" applyFont="1" applyFill="1" applyBorder="1" applyAlignment="1" applyProtection="1">
      <alignment horizontal="left" vertical="top" wrapText="1"/>
      <protection locked="0"/>
    </xf>
    <xf numFmtId="0" fontId="12" fillId="4" borderId="7" xfId="1" applyNumberFormat="1" applyFont="1" applyFill="1" applyBorder="1" applyAlignment="1" applyProtection="1">
      <alignment horizontal="left" vertical="top" wrapText="1"/>
      <protection locked="0"/>
    </xf>
    <xf numFmtId="165" fontId="29" fillId="2" borderId="0" xfId="0" applyNumberFormat="1" applyFont="1" applyFill="1" applyAlignment="1">
      <alignment horizontal="center"/>
    </xf>
  </cellXfs>
  <cellStyles count="8">
    <cellStyle name="Comma" xfId="2" builtinId="3"/>
    <cellStyle name="Comma 15 10" xfId="1" xr:uid="{0CB25CF5-E223-4920-A393-539B228925A9}"/>
    <cellStyle name="Hyperlink" xfId="5" builtinId="8"/>
    <cellStyle name="Normal" xfId="0" builtinId="0"/>
    <cellStyle name="Normal 10 2" xfId="4" xr:uid="{FFA36334-3E75-4ECD-9854-BBCB4711D8E2}"/>
    <cellStyle name="Normal 2" xfId="7" xr:uid="{5945380D-CF0C-41B6-916E-D0F1F007B55B}"/>
    <cellStyle name="Normal 3" xfId="3" xr:uid="{140A1D81-DB17-498C-BB95-96196E394EFB}"/>
    <cellStyle name="Normal_Julie" xfId="6" xr:uid="{32735395-6F48-42C9-9B36-CD6BB60C8A19}"/>
  </cellStyles>
  <dxfs count="9">
    <dxf>
      <alignment vertical="top" wrapText="1"/>
    </dxf>
    <dxf>
      <alignment vertical="top" wrapText="1"/>
    </dxf>
    <dxf>
      <alignment vertical="top" wrapText="1"/>
    </dxf>
    <dxf>
      <alignment vertical="top" wrapText="1"/>
    </dxf>
    <dxf>
      <alignment horizontal="center" vertical="top"/>
    </dxf>
    <dxf>
      <alignment vertical="top"/>
    </dxf>
    <dxf>
      <alignment horizontal="center" vertical="top"/>
    </dxf>
    <dxf>
      <alignment vertical="top"/>
    </dxf>
    <dxf>
      <alignment vertical="top"/>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37B3F5-151F-45E6-9C88-57DDAC760501}" name="ProofreadingIssues" displayName="ProofreadingIssues" ref="A9:G42" totalsRowShown="0" headerRowDxfId="8" dataDxfId="7">
  <autoFilter ref="A9:G42" xr:uid="{3137B3F5-151F-45E6-9C88-57DDAC760501}"/>
  <tableColumns count="7">
    <tableColumn id="1" xr3:uid="{3B322AD6-268B-4645-9908-BC39F56B8F8C}" name="ID" dataDxfId="6"/>
    <tableColumn id="2" xr3:uid="{1F68B4FA-3936-46F4-A234-5EF40AF647F6}" name="Category" dataDxfId="5"/>
    <tableColumn id="3" xr3:uid="{38484E92-9633-4E99-AC6E-76C921881210}" name="Language" dataDxfId="4"/>
    <tableColumn id="4" xr3:uid="{0D82E969-7AED-4753-9F1E-EB2EA011381D}" name="Location" dataDxfId="3"/>
    <tableColumn id="5" xr3:uid="{3FBFFE7C-B4D5-4E05-A522-1BED5C32C7F9}" name="Current text" dataDxfId="2"/>
    <tableColumn id="6" xr3:uid="{BE1FC7E6-E79F-443E-B295-B627ACA383D7}" name="Recommended text" dataDxfId="1"/>
    <tableColumn id="7" xr3:uid="{62DE8199-9EFB-4820-9F90-DE412D47F302}" name="Reason"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23E57-654B-4DEC-B662-FA4D73CC8486}">
  <sheetPr>
    <tabColor rgb="FF1F4E78"/>
  </sheetPr>
  <dimension ref="A1:G42"/>
  <sheetViews>
    <sheetView topLeftCell="A19" zoomScale="91" workbookViewId="0">
      <selection activeCell="G28" sqref="G28"/>
    </sheetView>
  </sheetViews>
  <sheetFormatPr defaultRowHeight="15" x14ac:dyDescent="0.25"/>
  <cols>
    <col min="1" max="1" width="6.5703125" customWidth="1"/>
    <col min="2" max="2" width="16.28515625" customWidth="1"/>
    <col min="3" max="3" width="12.28515625" customWidth="1"/>
    <col min="4" max="4" width="23.7109375" customWidth="1"/>
    <col min="5" max="6" width="32.7109375" customWidth="1"/>
    <col min="7" max="7" width="29.140625" customWidth="1"/>
  </cols>
  <sheetData>
    <row r="1" spans="1:7" ht="30" customHeight="1" x14ac:dyDescent="0.25">
      <c r="A1" s="266" t="s">
        <v>227</v>
      </c>
      <c r="B1" s="266"/>
      <c r="C1" s="266"/>
      <c r="D1" s="266"/>
      <c r="E1" s="266"/>
      <c r="F1" s="266"/>
      <c r="G1" s="266"/>
    </row>
    <row r="2" spans="1:7" ht="19.899999999999999" customHeight="1" x14ac:dyDescent="0.25">
      <c r="A2" s="267" t="s">
        <v>228</v>
      </c>
      <c r="B2" s="267"/>
      <c r="C2" s="267"/>
      <c r="D2" s="267"/>
      <c r="E2" s="267"/>
      <c r="F2" s="267"/>
      <c r="G2" s="267"/>
    </row>
    <row r="4" spans="1:7" ht="58.15" customHeight="1" x14ac:dyDescent="0.25">
      <c r="A4" s="268" t="s">
        <v>229</v>
      </c>
      <c r="B4" s="268"/>
      <c r="C4" s="268"/>
      <c r="D4" s="268"/>
      <c r="E4" s="268"/>
      <c r="F4" s="268"/>
      <c r="G4" s="268"/>
    </row>
    <row r="6" spans="1:7" ht="24" customHeight="1" x14ac:dyDescent="0.25">
      <c r="A6" s="193" t="s">
        <v>230</v>
      </c>
      <c r="B6" s="193">
        <f>COUNTIF(ProofreadingIssues[Language],"English")</f>
        <v>26</v>
      </c>
      <c r="C6" s="193" t="s">
        <v>231</v>
      </c>
      <c r="D6" s="193">
        <f>COUNTIF(ProofreadingIssues[Language],"French")+COUNTIF(ProofreadingIssues[Language],"Bilingual")</f>
        <v>5</v>
      </c>
      <c r="E6" s="193" t="s">
        <v>232</v>
      </c>
      <c r="F6" s="193">
        <f>COUNTIF(ProofreadingIssues[Category],"Technical")</f>
        <v>2</v>
      </c>
      <c r="G6" s="193" t="s">
        <v>233</v>
      </c>
    </row>
    <row r="9" spans="1:7" x14ac:dyDescent="0.25">
      <c r="A9" s="114" t="s">
        <v>234</v>
      </c>
      <c r="B9" s="114" t="s">
        <v>235</v>
      </c>
      <c r="C9" s="114" t="s">
        <v>236</v>
      </c>
      <c r="D9" s="114" t="s">
        <v>237</v>
      </c>
      <c r="E9" s="114" t="s">
        <v>238</v>
      </c>
      <c r="F9" s="114" t="s">
        <v>239</v>
      </c>
      <c r="G9" s="114" t="s">
        <v>240</v>
      </c>
    </row>
    <row r="10" spans="1:7" ht="45" x14ac:dyDescent="0.25">
      <c r="A10" s="194">
        <v>1</v>
      </c>
      <c r="B10" s="114" t="s">
        <v>241</v>
      </c>
      <c r="C10" s="194" t="s">
        <v>26</v>
      </c>
      <c r="D10" s="126" t="s">
        <v>242</v>
      </c>
      <c r="E10" s="126" t="s">
        <v>243</v>
      </c>
      <c r="F10" s="126" t="s">
        <v>244</v>
      </c>
      <c r="G10" s="126" t="s">
        <v>245</v>
      </c>
    </row>
    <row r="11" spans="1:7" ht="105" x14ac:dyDescent="0.25">
      <c r="A11" s="194">
        <v>2</v>
      </c>
      <c r="B11" s="114" t="s">
        <v>246</v>
      </c>
      <c r="C11" s="194" t="s">
        <v>247</v>
      </c>
      <c r="D11" s="126" t="s">
        <v>248</v>
      </c>
      <c r="E11" s="126" t="s">
        <v>249</v>
      </c>
      <c r="F11" s="126" t="s">
        <v>250</v>
      </c>
      <c r="G11" s="126" t="s">
        <v>251</v>
      </c>
    </row>
    <row r="12" spans="1:7" ht="60" x14ac:dyDescent="0.25">
      <c r="A12" s="194">
        <v>3</v>
      </c>
      <c r="B12" s="114" t="s">
        <v>246</v>
      </c>
      <c r="C12" s="194" t="s">
        <v>26</v>
      </c>
      <c r="D12" s="126" t="s">
        <v>252</v>
      </c>
      <c r="E12" s="126" t="s">
        <v>88</v>
      </c>
      <c r="F12" s="126" t="s">
        <v>253</v>
      </c>
      <c r="G12" s="126" t="s">
        <v>254</v>
      </c>
    </row>
    <row r="13" spans="1:7" ht="45" x14ac:dyDescent="0.25">
      <c r="A13" s="194">
        <v>4</v>
      </c>
      <c r="B13" s="114" t="s">
        <v>255</v>
      </c>
      <c r="C13" s="194" t="s">
        <v>26</v>
      </c>
      <c r="D13" s="126" t="s">
        <v>256</v>
      </c>
      <c r="E13" s="126" t="s">
        <v>69</v>
      </c>
      <c r="F13" s="126" t="s">
        <v>257</v>
      </c>
      <c r="G13" s="126" t="s">
        <v>258</v>
      </c>
    </row>
    <row r="14" spans="1:7" ht="30" x14ac:dyDescent="0.25">
      <c r="A14" s="194">
        <v>5</v>
      </c>
      <c r="B14" s="114" t="s">
        <v>259</v>
      </c>
      <c r="C14" s="194" t="s">
        <v>26</v>
      </c>
      <c r="D14" s="126" t="s">
        <v>260</v>
      </c>
      <c r="E14" s="126" t="s">
        <v>261</v>
      </c>
      <c r="F14" s="126" t="s">
        <v>262</v>
      </c>
      <c r="G14" s="126" t="s">
        <v>263</v>
      </c>
    </row>
    <row r="15" spans="1:7" ht="45" x14ac:dyDescent="0.25">
      <c r="A15" s="194">
        <v>6</v>
      </c>
      <c r="B15" s="114" t="s">
        <v>259</v>
      </c>
      <c r="C15" s="194" t="s">
        <v>247</v>
      </c>
      <c r="D15" s="126" t="s">
        <v>264</v>
      </c>
      <c r="E15" s="126" t="s">
        <v>265</v>
      </c>
      <c r="F15" s="126" t="s">
        <v>266</v>
      </c>
      <c r="G15" s="126" t="s">
        <v>267</v>
      </c>
    </row>
    <row r="16" spans="1:7" ht="30" x14ac:dyDescent="0.25">
      <c r="A16" s="194">
        <v>7</v>
      </c>
      <c r="B16" s="114" t="s">
        <v>268</v>
      </c>
      <c r="C16" s="194" t="s">
        <v>26</v>
      </c>
      <c r="D16" s="126" t="s">
        <v>269</v>
      </c>
      <c r="E16" s="126" t="s">
        <v>80</v>
      </c>
      <c r="F16" s="126" t="s">
        <v>270</v>
      </c>
      <c r="G16" s="126" t="s">
        <v>271</v>
      </c>
    </row>
    <row r="17" spans="1:7" x14ac:dyDescent="0.25">
      <c r="A17" s="194">
        <v>8</v>
      </c>
      <c r="B17" s="114" t="s">
        <v>272</v>
      </c>
      <c r="C17" s="194" t="s">
        <v>27</v>
      </c>
      <c r="D17" s="126" t="s">
        <v>273</v>
      </c>
      <c r="E17" s="126" t="s">
        <v>274</v>
      </c>
      <c r="F17" s="126" t="s">
        <v>275</v>
      </c>
      <c r="G17" s="126" t="s">
        <v>276</v>
      </c>
    </row>
    <row r="18" spans="1:7" ht="45" x14ac:dyDescent="0.25">
      <c r="A18" s="194">
        <v>9</v>
      </c>
      <c r="B18" s="114" t="s">
        <v>277</v>
      </c>
      <c r="C18" s="194" t="s">
        <v>26</v>
      </c>
      <c r="D18" s="126" t="s">
        <v>278</v>
      </c>
      <c r="E18" s="126" t="s">
        <v>138</v>
      </c>
      <c r="F18" s="126" t="s">
        <v>279</v>
      </c>
      <c r="G18" s="126" t="s">
        <v>280</v>
      </c>
    </row>
    <row r="19" spans="1:7" x14ac:dyDescent="0.25">
      <c r="A19" s="194">
        <v>10</v>
      </c>
      <c r="B19" s="114" t="s">
        <v>255</v>
      </c>
      <c r="C19" s="194" t="s">
        <v>26</v>
      </c>
      <c r="D19" s="126" t="s">
        <v>281</v>
      </c>
      <c r="E19" s="126" t="s">
        <v>183</v>
      </c>
      <c r="F19" s="126" t="s">
        <v>282</v>
      </c>
      <c r="G19" s="126" t="s">
        <v>283</v>
      </c>
    </row>
    <row r="20" spans="1:7" ht="45" x14ac:dyDescent="0.25">
      <c r="A20" s="194">
        <v>11</v>
      </c>
      <c r="B20" s="114" t="s">
        <v>241</v>
      </c>
      <c r="C20" s="194" t="s">
        <v>26</v>
      </c>
      <c r="D20" s="126" t="s">
        <v>284</v>
      </c>
      <c r="E20" s="126" t="s">
        <v>4</v>
      </c>
      <c r="F20" s="126" t="s">
        <v>285</v>
      </c>
      <c r="G20" s="126" t="s">
        <v>286</v>
      </c>
    </row>
    <row r="21" spans="1:7" ht="90" x14ac:dyDescent="0.25">
      <c r="A21" s="194">
        <v>12</v>
      </c>
      <c r="B21" s="114" t="s">
        <v>287</v>
      </c>
      <c r="C21" s="194" t="s">
        <v>26</v>
      </c>
      <c r="D21" s="126" t="s">
        <v>288</v>
      </c>
      <c r="E21" s="126" t="s">
        <v>289</v>
      </c>
      <c r="F21" s="126" t="s">
        <v>290</v>
      </c>
      <c r="G21" s="126" t="s">
        <v>291</v>
      </c>
    </row>
    <row r="22" spans="1:7" ht="45" x14ac:dyDescent="0.25">
      <c r="A22" s="194">
        <v>13</v>
      </c>
      <c r="B22" s="114" t="s">
        <v>292</v>
      </c>
      <c r="C22" s="194" t="s">
        <v>27</v>
      </c>
      <c r="D22" s="126" t="s">
        <v>293</v>
      </c>
      <c r="E22" s="195">
        <v>46286</v>
      </c>
      <c r="F22" s="126" t="s">
        <v>294</v>
      </c>
      <c r="G22" s="126" t="s">
        <v>295</v>
      </c>
    </row>
    <row r="23" spans="1:7" ht="45" x14ac:dyDescent="0.25">
      <c r="A23" s="194">
        <v>14</v>
      </c>
      <c r="B23" s="114" t="s">
        <v>296</v>
      </c>
      <c r="C23" s="194" t="s">
        <v>26</v>
      </c>
      <c r="D23" s="126" t="s">
        <v>297</v>
      </c>
      <c r="E23" s="126" t="s">
        <v>298</v>
      </c>
      <c r="F23" s="126" t="s">
        <v>299</v>
      </c>
      <c r="G23" s="126" t="s">
        <v>300</v>
      </c>
    </row>
    <row r="24" spans="1:7" ht="75" x14ac:dyDescent="0.25">
      <c r="A24" s="194">
        <v>15</v>
      </c>
      <c r="B24" s="114" t="s">
        <v>301</v>
      </c>
      <c r="C24" s="194" t="s">
        <v>26</v>
      </c>
      <c r="D24" s="126" t="s">
        <v>302</v>
      </c>
      <c r="E24" s="126" t="s">
        <v>303</v>
      </c>
      <c r="F24" s="126" t="s">
        <v>304</v>
      </c>
      <c r="G24" s="126" t="s">
        <v>305</v>
      </c>
    </row>
    <row r="25" spans="1:7" ht="45" x14ac:dyDescent="0.25">
      <c r="A25" s="194">
        <v>16</v>
      </c>
      <c r="B25" s="114" t="s">
        <v>306</v>
      </c>
      <c r="C25" s="194" t="s">
        <v>26</v>
      </c>
      <c r="D25" s="126" t="s">
        <v>307</v>
      </c>
      <c r="E25" s="126" t="s">
        <v>308</v>
      </c>
      <c r="F25" s="126" t="s">
        <v>309</v>
      </c>
      <c r="G25" s="126" t="s">
        <v>310</v>
      </c>
    </row>
    <row r="26" spans="1:7" ht="45" x14ac:dyDescent="0.25">
      <c r="A26" s="194">
        <v>17</v>
      </c>
      <c r="B26" s="114" t="s">
        <v>287</v>
      </c>
      <c r="C26" s="194" t="s">
        <v>26</v>
      </c>
      <c r="D26" s="126" t="s">
        <v>311</v>
      </c>
      <c r="E26" s="126" t="s">
        <v>312</v>
      </c>
      <c r="F26" s="126" t="s">
        <v>313</v>
      </c>
      <c r="G26" s="126" t="s">
        <v>314</v>
      </c>
    </row>
    <row r="27" spans="1:7" ht="45" x14ac:dyDescent="0.25">
      <c r="A27" s="194">
        <v>18</v>
      </c>
      <c r="B27" s="114" t="s">
        <v>315</v>
      </c>
      <c r="C27" s="194" t="s">
        <v>26</v>
      </c>
      <c r="D27" s="126" t="s">
        <v>316</v>
      </c>
      <c r="E27" s="126" t="s">
        <v>317</v>
      </c>
      <c r="F27" s="126" t="s">
        <v>318</v>
      </c>
      <c r="G27" s="126" t="s">
        <v>319</v>
      </c>
    </row>
    <row r="28" spans="1:7" ht="45" x14ac:dyDescent="0.25">
      <c r="A28" s="194">
        <v>19</v>
      </c>
      <c r="B28" s="114" t="s">
        <v>320</v>
      </c>
      <c r="C28" s="194" t="s">
        <v>26</v>
      </c>
      <c r="D28" s="126" t="s">
        <v>321</v>
      </c>
      <c r="E28" s="126" t="s">
        <v>128</v>
      </c>
      <c r="F28" s="126" t="s">
        <v>322</v>
      </c>
      <c r="G28" s="126" t="s">
        <v>323</v>
      </c>
    </row>
    <row r="29" spans="1:7" ht="30" x14ac:dyDescent="0.25">
      <c r="A29" s="194">
        <v>20</v>
      </c>
      <c r="B29" s="114" t="s">
        <v>272</v>
      </c>
      <c r="C29" s="194" t="s">
        <v>26</v>
      </c>
      <c r="D29" s="126" t="s">
        <v>324</v>
      </c>
      <c r="E29" s="126" t="s">
        <v>325</v>
      </c>
      <c r="F29" s="126" t="s">
        <v>326</v>
      </c>
      <c r="G29" s="126" t="s">
        <v>327</v>
      </c>
    </row>
    <row r="30" spans="1:7" ht="45" x14ac:dyDescent="0.25">
      <c r="A30" s="194">
        <v>21</v>
      </c>
      <c r="B30" s="114" t="s">
        <v>328</v>
      </c>
      <c r="C30" s="194" t="s">
        <v>26</v>
      </c>
      <c r="D30" s="126" t="s">
        <v>329</v>
      </c>
      <c r="E30" s="126" t="s">
        <v>330</v>
      </c>
      <c r="F30" s="126" t="s">
        <v>331</v>
      </c>
      <c r="G30" s="126" t="s">
        <v>332</v>
      </c>
    </row>
    <row r="31" spans="1:7" ht="60" x14ac:dyDescent="0.25">
      <c r="A31" s="194">
        <v>22</v>
      </c>
      <c r="B31" s="114" t="s">
        <v>333</v>
      </c>
      <c r="C31" s="194" t="s">
        <v>26</v>
      </c>
      <c r="D31" s="126" t="s">
        <v>334</v>
      </c>
      <c r="E31" s="126" t="s">
        <v>335</v>
      </c>
      <c r="F31" s="126" t="s">
        <v>336</v>
      </c>
      <c r="G31" s="126" t="s">
        <v>337</v>
      </c>
    </row>
    <row r="32" spans="1:7" ht="45" x14ac:dyDescent="0.25">
      <c r="A32" s="194">
        <v>23</v>
      </c>
      <c r="B32" s="114" t="s">
        <v>255</v>
      </c>
      <c r="C32" s="194" t="s">
        <v>26</v>
      </c>
      <c r="D32" s="126" t="s">
        <v>338</v>
      </c>
      <c r="E32" s="126" t="s">
        <v>339</v>
      </c>
      <c r="F32" s="126" t="s">
        <v>340</v>
      </c>
      <c r="G32" s="126" t="s">
        <v>341</v>
      </c>
    </row>
    <row r="33" spans="1:7" ht="30" x14ac:dyDescent="0.25">
      <c r="A33" s="194">
        <v>24</v>
      </c>
      <c r="B33" s="114" t="s">
        <v>342</v>
      </c>
      <c r="C33" s="194" t="s">
        <v>26</v>
      </c>
      <c r="D33" s="126" t="s">
        <v>343</v>
      </c>
      <c r="E33" s="126" t="s">
        <v>149</v>
      </c>
      <c r="F33" s="126" t="s">
        <v>344</v>
      </c>
      <c r="G33" s="126" t="s">
        <v>345</v>
      </c>
    </row>
    <row r="34" spans="1:7" ht="60" x14ac:dyDescent="0.25">
      <c r="A34" s="194">
        <v>25</v>
      </c>
      <c r="B34" s="114" t="s">
        <v>346</v>
      </c>
      <c r="C34" s="194" t="s">
        <v>26</v>
      </c>
      <c r="D34" s="126" t="s">
        <v>347</v>
      </c>
      <c r="E34" s="126" t="s">
        <v>348</v>
      </c>
      <c r="F34" s="126" t="s">
        <v>349</v>
      </c>
      <c r="G34" s="126" t="s">
        <v>350</v>
      </c>
    </row>
    <row r="35" spans="1:7" ht="30" x14ac:dyDescent="0.25">
      <c r="A35" s="194">
        <v>26</v>
      </c>
      <c r="B35" s="114" t="s">
        <v>272</v>
      </c>
      <c r="C35" s="194" t="s">
        <v>26</v>
      </c>
      <c r="D35" s="126" t="s">
        <v>351</v>
      </c>
      <c r="E35" s="126" t="s">
        <v>146</v>
      </c>
      <c r="F35" s="126" t="s">
        <v>352</v>
      </c>
      <c r="G35" s="126" t="s">
        <v>353</v>
      </c>
    </row>
    <row r="36" spans="1:7" ht="30" x14ac:dyDescent="0.25">
      <c r="A36" s="194">
        <v>27</v>
      </c>
      <c r="B36" s="114" t="s">
        <v>277</v>
      </c>
      <c r="C36" s="194" t="s">
        <v>26</v>
      </c>
      <c r="D36" s="126" t="s">
        <v>354</v>
      </c>
      <c r="E36" s="126" t="s">
        <v>355</v>
      </c>
      <c r="F36" s="126" t="s">
        <v>356</v>
      </c>
      <c r="G36" s="126" t="s">
        <v>357</v>
      </c>
    </row>
    <row r="37" spans="1:7" ht="45" x14ac:dyDescent="0.25">
      <c r="A37" s="194">
        <v>28</v>
      </c>
      <c r="B37" s="114" t="s">
        <v>301</v>
      </c>
      <c r="C37" s="194" t="s">
        <v>26</v>
      </c>
      <c r="D37" s="126" t="s">
        <v>358</v>
      </c>
      <c r="E37" s="126" t="s">
        <v>359</v>
      </c>
      <c r="F37" s="126" t="s">
        <v>360</v>
      </c>
      <c r="G37" s="126" t="s">
        <v>361</v>
      </c>
    </row>
    <row r="38" spans="1:7" ht="30" x14ac:dyDescent="0.25">
      <c r="A38" s="194">
        <v>29</v>
      </c>
      <c r="B38" s="114" t="s">
        <v>246</v>
      </c>
      <c r="C38" s="194" t="s">
        <v>26</v>
      </c>
      <c r="D38" s="126" t="s">
        <v>362</v>
      </c>
      <c r="E38" s="126" t="s">
        <v>226</v>
      </c>
      <c r="F38" s="126" t="s">
        <v>363</v>
      </c>
      <c r="G38" s="126" t="s">
        <v>364</v>
      </c>
    </row>
    <row r="39" spans="1:7" ht="75" x14ac:dyDescent="0.25">
      <c r="A39" s="194">
        <v>30</v>
      </c>
      <c r="B39" s="114" t="s">
        <v>365</v>
      </c>
      <c r="C39" s="194" t="s">
        <v>26</v>
      </c>
      <c r="D39" s="126" t="s">
        <v>366</v>
      </c>
      <c r="E39" s="126" t="s">
        <v>367</v>
      </c>
      <c r="F39" s="126" t="s">
        <v>368</v>
      </c>
      <c r="G39" s="126" t="s">
        <v>369</v>
      </c>
    </row>
    <row r="40" spans="1:7" ht="60" x14ac:dyDescent="0.25">
      <c r="A40" s="194">
        <v>31</v>
      </c>
      <c r="B40" s="114" t="s">
        <v>370</v>
      </c>
      <c r="C40" s="194" t="s">
        <v>371</v>
      </c>
      <c r="D40" s="126" t="s">
        <v>372</v>
      </c>
      <c r="E40" s="126" t="s">
        <v>373</v>
      </c>
      <c r="F40" s="126" t="s">
        <v>374</v>
      </c>
      <c r="G40" s="126" t="s">
        <v>375</v>
      </c>
    </row>
    <row r="41" spans="1:7" ht="75" x14ac:dyDescent="0.25">
      <c r="A41" s="194">
        <v>32</v>
      </c>
      <c r="B41" s="114" t="s">
        <v>370</v>
      </c>
      <c r="C41" s="194" t="s">
        <v>371</v>
      </c>
      <c r="D41" s="126" t="s">
        <v>376</v>
      </c>
      <c r="E41" s="126" t="s">
        <v>377</v>
      </c>
      <c r="F41" s="126" t="s">
        <v>378</v>
      </c>
      <c r="G41" s="126" t="s">
        <v>379</v>
      </c>
    </row>
    <row r="42" spans="1:7" ht="60" x14ac:dyDescent="0.25">
      <c r="A42" s="194">
        <v>33</v>
      </c>
      <c r="B42" s="114" t="s">
        <v>365</v>
      </c>
      <c r="C42" s="194" t="s">
        <v>247</v>
      </c>
      <c r="D42" s="126" t="s">
        <v>380</v>
      </c>
      <c r="E42" s="126" t="s">
        <v>381</v>
      </c>
      <c r="F42" s="126" t="s">
        <v>382</v>
      </c>
      <c r="G42" s="126" t="s">
        <v>383</v>
      </c>
    </row>
  </sheetData>
  <sheetProtection algorithmName="SHA-512" hashValue="FeAoPOMZDdNOslmDgInwkd7EsS6w6IawFqZY/cZTNd5NZCw3OLfhouPcwc3W9uluFjEEfb4nW72TgoZ4F+HV/Q==" saltValue="6IiDADnjRKl7PgpWL4mUyA==" spinCount="100000" sheet="1" objects="1" scenarios="1" selectLockedCells="1"/>
  <mergeCells count="3">
    <mergeCell ref="A1:G1"/>
    <mergeCell ref="A2:G2"/>
    <mergeCell ref="A4:G4"/>
  </mergeCell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0D3F0-4346-4BAB-97E1-D3144422A853}">
  <sheetPr>
    <tabColor rgb="FFFF0000"/>
  </sheetPr>
  <dimension ref="B2:I23"/>
  <sheetViews>
    <sheetView workbookViewId="0">
      <selection activeCell="I14" sqref="I14"/>
    </sheetView>
  </sheetViews>
  <sheetFormatPr defaultRowHeight="15" x14ac:dyDescent="0.25"/>
  <cols>
    <col min="2" max="2" width="31.7109375" customWidth="1"/>
  </cols>
  <sheetData>
    <row r="2" spans="2:5" x14ac:dyDescent="0.25">
      <c r="B2" s="192" t="s">
        <v>204</v>
      </c>
    </row>
    <row r="4" spans="2:5" x14ac:dyDescent="0.25">
      <c r="B4" s="180"/>
      <c r="C4" s="431" t="s">
        <v>205</v>
      </c>
      <c r="D4" s="431"/>
      <c r="E4" s="431"/>
    </row>
    <row r="5" spans="2:5" x14ac:dyDescent="0.25">
      <c r="B5" s="180"/>
      <c r="C5" s="181" t="s">
        <v>391</v>
      </c>
      <c r="D5" s="181" t="s">
        <v>392</v>
      </c>
      <c r="E5" s="181" t="s">
        <v>393</v>
      </c>
    </row>
    <row r="6" spans="2:5" x14ac:dyDescent="0.25">
      <c r="B6" s="182" t="s">
        <v>206</v>
      </c>
      <c r="C6" s="180"/>
      <c r="D6" s="180"/>
      <c r="E6" s="180"/>
    </row>
    <row r="7" spans="2:5" x14ac:dyDescent="0.25">
      <c r="B7" s="183" t="s">
        <v>207</v>
      </c>
      <c r="C7" s="180"/>
      <c r="D7" s="180"/>
      <c r="E7" s="180"/>
    </row>
    <row r="8" spans="2:5" x14ac:dyDescent="0.25">
      <c r="B8" s="184" t="s">
        <v>208</v>
      </c>
      <c r="C8" s="185">
        <f>Pro!F24</f>
        <v>0</v>
      </c>
      <c r="D8" s="185">
        <f>Pro!G24</f>
        <v>0</v>
      </c>
      <c r="E8" s="185">
        <f>Pro!H24</f>
        <v>0</v>
      </c>
    </row>
    <row r="9" spans="2:5" x14ac:dyDescent="0.25">
      <c r="B9" s="184" t="s">
        <v>209</v>
      </c>
      <c r="C9" s="185">
        <f>Pro!F25</f>
        <v>0</v>
      </c>
      <c r="D9" s="185">
        <f>Pro!G25</f>
        <v>0</v>
      </c>
      <c r="E9" s="185">
        <f>Pro!H25</f>
        <v>0</v>
      </c>
    </row>
    <row r="10" spans="2:5" x14ac:dyDescent="0.25">
      <c r="B10" s="183" t="s">
        <v>210</v>
      </c>
      <c r="C10" s="186">
        <f>Pro!F26</f>
        <v>0</v>
      </c>
      <c r="D10" s="186">
        <f>Pro!G26</f>
        <v>0</v>
      </c>
      <c r="E10" s="186">
        <f>Pro!H26</f>
        <v>0</v>
      </c>
    </row>
    <row r="11" spans="2:5" x14ac:dyDescent="0.25">
      <c r="B11" s="187"/>
      <c r="C11" s="188"/>
      <c r="D11" s="188"/>
      <c r="E11" s="188"/>
    </row>
    <row r="12" spans="2:5" x14ac:dyDescent="0.25">
      <c r="B12" s="183" t="s">
        <v>211</v>
      </c>
      <c r="C12" s="189">
        <f>Pro!F27</f>
        <v>0</v>
      </c>
      <c r="D12" s="189">
        <f>Pro!G27</f>
        <v>0</v>
      </c>
      <c r="E12" s="189">
        <f>Pro!H27</f>
        <v>0</v>
      </c>
    </row>
    <row r="13" spans="2:5" x14ac:dyDescent="0.25">
      <c r="B13" s="187"/>
      <c r="C13" s="188"/>
      <c r="D13" s="188"/>
      <c r="E13" s="188"/>
    </row>
    <row r="14" spans="2:5" x14ac:dyDescent="0.25">
      <c r="B14" s="190" t="s">
        <v>212</v>
      </c>
      <c r="C14" s="191">
        <f>Pro!F28</f>
        <v>0</v>
      </c>
      <c r="D14" s="191">
        <f>Pro!G28</f>
        <v>0</v>
      </c>
      <c r="E14" s="191">
        <f>Pro!H28</f>
        <v>0</v>
      </c>
    </row>
    <row r="17" spans="2:9" x14ac:dyDescent="0.25">
      <c r="B17" s="192" t="s">
        <v>213</v>
      </c>
    </row>
    <row r="19" spans="2:9" x14ac:dyDescent="0.25">
      <c r="B19" t="s">
        <v>49</v>
      </c>
      <c r="C19" t="s">
        <v>214</v>
      </c>
      <c r="D19" t="s">
        <v>215</v>
      </c>
      <c r="E19" t="s">
        <v>216</v>
      </c>
      <c r="F19" t="s">
        <v>217</v>
      </c>
      <c r="G19" t="s">
        <v>218</v>
      </c>
      <c r="H19" t="s">
        <v>219</v>
      </c>
      <c r="I19" t="s">
        <v>220</v>
      </c>
    </row>
    <row r="20" spans="2:9" x14ac:dyDescent="0.25">
      <c r="B20" t="s">
        <v>221</v>
      </c>
      <c r="C20" t="s">
        <v>221</v>
      </c>
      <c r="D20" t="s">
        <v>222</v>
      </c>
      <c r="E20" t="s">
        <v>223</v>
      </c>
      <c r="F20" t="s">
        <v>224</v>
      </c>
      <c r="G20">
        <f>Pro!F105</f>
        <v>0</v>
      </c>
      <c r="H20">
        <f>Pro!G105</f>
        <v>0</v>
      </c>
      <c r="I20">
        <f>Pro!H105</f>
        <v>0</v>
      </c>
    </row>
    <row r="21" spans="2:9" x14ac:dyDescent="0.25">
      <c r="B21" t="s">
        <v>221</v>
      </c>
      <c r="C21" t="s">
        <v>221</v>
      </c>
      <c r="D21" t="s">
        <v>222</v>
      </c>
      <c r="E21" t="s">
        <v>225</v>
      </c>
      <c r="F21" t="s">
        <v>224</v>
      </c>
      <c r="G21">
        <f>Pro!F106</f>
        <v>0</v>
      </c>
      <c r="H21">
        <f>Pro!G106</f>
        <v>0</v>
      </c>
      <c r="I21">
        <f>Pro!H106</f>
        <v>0</v>
      </c>
    </row>
    <row r="23" spans="2:9" x14ac:dyDescent="0.25">
      <c r="B23" s="192" t="s">
        <v>226</v>
      </c>
    </row>
  </sheetData>
  <sheetProtection algorithmName="SHA-512" hashValue="3ARmn0vOMLDcjXYWUO+GGyP0xcpp7LSxURDzVsaLwsEZfh9zQfNIVV1PUQLgD9o7gQhVl927g6AR2YHs0mNB3A==" saltValue="XSSpLS0HKpPtlFSR4yyj5w==" spinCount="100000" sheet="1" objects="1" scenarios="1" selectLockedCells="1"/>
  <mergeCells count="1">
    <mergeCell ref="C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H42"/>
  <sheetViews>
    <sheetView showGridLines="0" topLeftCell="A32" workbookViewId="0">
      <selection activeCell="B28" sqref="B28"/>
    </sheetView>
  </sheetViews>
  <sheetFormatPr defaultColWidth="9.28515625" defaultRowHeight="14.25" x14ac:dyDescent="0.25"/>
  <cols>
    <col min="1" max="1" width="24.42578125" style="75" bestFit="1" customWidth="1"/>
    <col min="2" max="2" width="31.5703125" style="33" customWidth="1"/>
    <col min="3" max="3" width="22.28515625" style="33" bestFit="1" customWidth="1"/>
    <col min="4" max="4" width="12.42578125" style="33" bestFit="1" customWidth="1"/>
    <col min="5" max="16384" width="9.28515625" style="33"/>
  </cols>
  <sheetData>
    <row r="1" spans="1:6" s="83" customFormat="1" x14ac:dyDescent="0.25">
      <c r="A1" s="83" t="s">
        <v>25</v>
      </c>
      <c r="B1" s="83" t="s">
        <v>26</v>
      </c>
      <c r="C1" s="83" t="s">
        <v>27</v>
      </c>
      <c r="F1" s="83" t="s">
        <v>28</v>
      </c>
    </row>
    <row r="2" spans="1:6" x14ac:dyDescent="0.25">
      <c r="A2" s="75" t="s">
        <v>29</v>
      </c>
      <c r="B2" s="33" t="s">
        <v>97</v>
      </c>
      <c r="C2" s="33" t="str">
        <f>B2</f>
        <v>RR-2026-001</v>
      </c>
      <c r="F2" s="33" t="s">
        <v>55</v>
      </c>
    </row>
    <row r="3" spans="1:6" x14ac:dyDescent="0.25">
      <c r="A3" s="75" t="s">
        <v>30</v>
      </c>
      <c r="B3" s="8" t="s">
        <v>176</v>
      </c>
      <c r="C3" s="8" t="s">
        <v>179</v>
      </c>
      <c r="F3" s="33" t="s">
        <v>56</v>
      </c>
    </row>
    <row r="4" spans="1:6" x14ac:dyDescent="0.25">
      <c r="A4" s="75" t="s">
        <v>49</v>
      </c>
      <c r="B4" s="33" t="s">
        <v>86</v>
      </c>
      <c r="C4" s="33" t="s">
        <v>87</v>
      </c>
      <c r="F4" s="33" t="s">
        <v>57</v>
      </c>
    </row>
    <row r="5" spans="1:6" ht="42.75" x14ac:dyDescent="0.25">
      <c r="A5" s="76" t="s">
        <v>90</v>
      </c>
      <c r="B5" s="33" t="s">
        <v>178</v>
      </c>
      <c r="C5" s="33" t="s">
        <v>98</v>
      </c>
      <c r="D5" s="33" t="s">
        <v>85</v>
      </c>
    </row>
    <row r="6" spans="1:6" x14ac:dyDescent="0.25">
      <c r="A6" s="76" t="s">
        <v>161</v>
      </c>
      <c r="B6" s="122" t="s">
        <v>162</v>
      </c>
    </row>
    <row r="7" spans="1:6" x14ac:dyDescent="0.25">
      <c r="A7" s="78" t="s">
        <v>65</v>
      </c>
      <c r="B7" s="73">
        <v>2023</v>
      </c>
      <c r="C7" s="73">
        <f>B7</f>
        <v>2023</v>
      </c>
      <c r="F7" s="82" t="s">
        <v>68</v>
      </c>
    </row>
    <row r="8" spans="1:6" x14ac:dyDescent="0.25">
      <c r="A8" s="78" t="s">
        <v>66</v>
      </c>
      <c r="B8" s="80" t="s">
        <v>170</v>
      </c>
      <c r="C8" s="93"/>
      <c r="F8" s="33" t="s">
        <v>89</v>
      </c>
    </row>
    <row r="9" spans="1:6" x14ac:dyDescent="0.25">
      <c r="A9" s="78" t="s">
        <v>67</v>
      </c>
      <c r="B9" s="73">
        <v>2026</v>
      </c>
      <c r="C9" s="73">
        <f>B9</f>
        <v>2026</v>
      </c>
      <c r="F9" s="33" t="s">
        <v>88</v>
      </c>
    </row>
    <row r="10" spans="1:6" x14ac:dyDescent="0.25">
      <c r="A10" s="78" t="s">
        <v>173</v>
      </c>
      <c r="B10" s="73" t="str">
        <f>CONCATENATE(B6,", ",B7," and ",B8, ", ",B9)</f>
        <v>August 1, 2023 and July 31, 2026</v>
      </c>
      <c r="C10" s="73"/>
      <c r="F10" s="77" t="s">
        <v>69</v>
      </c>
    </row>
    <row r="11" spans="1:6" x14ac:dyDescent="0.25">
      <c r="A11" s="75" t="s">
        <v>58</v>
      </c>
      <c r="B11" s="8"/>
      <c r="C11" s="8"/>
    </row>
    <row r="12" spans="1:6" x14ac:dyDescent="0.25">
      <c r="A12" s="75" t="s">
        <v>59</v>
      </c>
      <c r="B12" s="8"/>
      <c r="C12" s="8"/>
    </row>
    <row r="13" spans="1:6" x14ac:dyDescent="0.25">
      <c r="A13" s="75" t="s">
        <v>134</v>
      </c>
      <c r="B13" s="79" t="s">
        <v>99</v>
      </c>
      <c r="C13" s="80" t="s">
        <v>100</v>
      </c>
    </row>
    <row r="14" spans="1:6" x14ac:dyDescent="0.25">
      <c r="B14" s="79"/>
      <c r="C14" s="80"/>
    </row>
    <row r="15" spans="1:6" x14ac:dyDescent="0.25">
      <c r="A15" s="111" t="s">
        <v>171</v>
      </c>
      <c r="B15" s="8" t="s">
        <v>163</v>
      </c>
    </row>
    <row r="16" spans="1:6" x14ac:dyDescent="0.25">
      <c r="B16" s="8" t="s">
        <v>164</v>
      </c>
    </row>
    <row r="17" spans="1:8" x14ac:dyDescent="0.25">
      <c r="B17" s="8" t="s">
        <v>165</v>
      </c>
    </row>
    <row r="18" spans="1:8" x14ac:dyDescent="0.25">
      <c r="B18" s="8"/>
    </row>
    <row r="19" spans="1:8" x14ac:dyDescent="0.25">
      <c r="A19" s="111" t="s">
        <v>133</v>
      </c>
      <c r="B19" s="33" t="s">
        <v>167</v>
      </c>
      <c r="H19" s="123"/>
    </row>
    <row r="20" spans="1:8" x14ac:dyDescent="0.25">
      <c r="B20" s="33" t="s">
        <v>166</v>
      </c>
      <c r="H20" s="123"/>
    </row>
    <row r="21" spans="1:8" x14ac:dyDescent="0.25">
      <c r="B21" s="33" t="s">
        <v>168</v>
      </c>
    </row>
    <row r="22" spans="1:8" x14ac:dyDescent="0.25">
      <c r="A22" s="111" t="s">
        <v>135</v>
      </c>
      <c r="B22" s="33" t="s">
        <v>150</v>
      </c>
      <c r="C22" s="33" t="s">
        <v>136</v>
      </c>
    </row>
    <row r="23" spans="1:8" x14ac:dyDescent="0.25">
      <c r="B23" s="33" t="s">
        <v>150</v>
      </c>
      <c r="C23" s="33" t="s">
        <v>137</v>
      </c>
    </row>
    <row r="25" spans="1:8" x14ac:dyDescent="0.25">
      <c r="A25" s="111" t="s">
        <v>172</v>
      </c>
      <c r="B25" s="33" t="s">
        <v>195</v>
      </c>
    </row>
    <row r="26" spans="1:8" x14ac:dyDescent="0.25">
      <c r="B26" s="33" t="s">
        <v>196</v>
      </c>
    </row>
    <row r="27" spans="1:8" x14ac:dyDescent="0.25">
      <c r="B27" s="33" t="s">
        <v>197</v>
      </c>
    </row>
    <row r="29" spans="1:8" x14ac:dyDescent="0.25">
      <c r="A29" s="75" t="s">
        <v>62</v>
      </c>
      <c r="B29" s="33" t="s">
        <v>101</v>
      </c>
      <c r="C29" s="33" t="s">
        <v>104</v>
      </c>
      <c r="D29" s="33" t="s">
        <v>177</v>
      </c>
    </row>
    <row r="30" spans="1:8" x14ac:dyDescent="0.25">
      <c r="A30" s="75" t="s">
        <v>63</v>
      </c>
      <c r="B30" s="33" t="s">
        <v>102</v>
      </c>
      <c r="C30" s="33" t="s">
        <v>105</v>
      </c>
      <c r="D30" s="33" t="s">
        <v>103</v>
      </c>
    </row>
    <row r="32" spans="1:8" ht="228" x14ac:dyDescent="0.25">
      <c r="A32" s="75" t="s">
        <v>31</v>
      </c>
      <c r="B32" s="130" t="s">
        <v>181</v>
      </c>
      <c r="C32" s="43" t="s">
        <v>64</v>
      </c>
    </row>
    <row r="33" spans="1:3" x14ac:dyDescent="0.25">
      <c r="A33" s="94" t="s">
        <v>91</v>
      </c>
      <c r="B33" s="8" t="s">
        <v>92</v>
      </c>
      <c r="C33" s="8" t="s">
        <v>93</v>
      </c>
    </row>
    <row r="35" spans="1:3" x14ac:dyDescent="0.25">
      <c r="A35" s="78" t="s">
        <v>32</v>
      </c>
      <c r="B35" s="81"/>
      <c r="C35" s="81"/>
    </row>
    <row r="36" spans="1:3" x14ac:dyDescent="0.25">
      <c r="A36" s="78" t="s">
        <v>33</v>
      </c>
      <c r="B36" s="124"/>
      <c r="C36" s="80"/>
    </row>
    <row r="37" spans="1:3" x14ac:dyDescent="0.25">
      <c r="A37" s="78" t="s">
        <v>34</v>
      </c>
      <c r="B37" s="125" t="s">
        <v>169</v>
      </c>
      <c r="C37" s="80"/>
    </row>
    <row r="39" spans="1:3" x14ac:dyDescent="0.25">
      <c r="A39" s="75" t="s">
        <v>80</v>
      </c>
      <c r="B39" s="81" t="s">
        <v>78</v>
      </c>
      <c r="C39" s="81"/>
    </row>
    <row r="40" spans="1:3" x14ac:dyDescent="0.25">
      <c r="B40" s="81" t="s">
        <v>79</v>
      </c>
      <c r="C40" s="81"/>
    </row>
    <row r="41" spans="1:3" x14ac:dyDescent="0.25">
      <c r="B41" s="81"/>
      <c r="C41" s="81"/>
    </row>
    <row r="42" spans="1:3" x14ac:dyDescent="0.25">
      <c r="B42" s="81"/>
      <c r="C42" s="81"/>
    </row>
  </sheetData>
  <sheetProtection algorithmName="SHA-512" hashValue="gFbGXxsaSa2rmvAvLcmPqGD+fZQZio1QMNrCsXLtMNQUPppkH9L4x6eNJutMyX3PLxMw5bGWTzVp4OhXYxhkSw==" saltValue="0Cz5QaF6JHgPtmogokza6w==" spinCount="100000" sheet="1" objects="1" scenarios="1" selectLockedCells="1"/>
  <phoneticPr fontId="18" type="noConversion"/>
  <dataValidations disablePrompts="1" count="2">
    <dataValidation type="list" allowBlank="1" showInputMessage="1" showErrorMessage="1" sqref="C4" xr:uid="{79D9E1D0-566B-42B5-9783-D48DCF4BB7CE}">
      <formula1>"le dumping, le dumping et le subventionnement"</formula1>
    </dataValidation>
    <dataValidation type="list" allowBlank="1" showInputMessage="1" showErrorMessage="1" sqref="B4" xr:uid="{4BDFC5B1-8329-4F98-9044-C4933079444F}">
      <formula1>"dumping, dumping and the subsidizing"</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2:P110"/>
  <sheetViews>
    <sheetView showGridLines="0" tabSelected="1" topLeftCell="A14" zoomScaleNormal="100" workbookViewId="0">
      <selection activeCell="F24" sqref="F24"/>
    </sheetView>
  </sheetViews>
  <sheetFormatPr defaultColWidth="9.28515625" defaultRowHeight="14.25" x14ac:dyDescent="0.25"/>
  <cols>
    <col min="1" max="1" width="1.7109375" style="4" customWidth="1"/>
    <col min="2" max="12" width="14.5703125" style="2" customWidth="1"/>
    <col min="13" max="13" width="14.5703125" style="7" customWidth="1"/>
    <col min="14" max="16" width="14.5703125" style="8" customWidth="1"/>
    <col min="17" max="23" width="9.28515625" style="8" customWidth="1"/>
    <col min="24" max="16384" width="9.28515625" style="8"/>
  </cols>
  <sheetData>
    <row r="2" spans="1:16" x14ac:dyDescent="0.25">
      <c r="B2" s="10" t="s">
        <v>0</v>
      </c>
      <c r="C2" s="10"/>
      <c r="D2" s="10"/>
      <c r="O2" s="9"/>
      <c r="P2" s="9"/>
    </row>
    <row r="3" spans="1:16" x14ac:dyDescent="0.25">
      <c r="B3" s="12"/>
      <c r="C3" s="12"/>
      <c r="D3" s="12"/>
      <c r="O3" s="11"/>
      <c r="P3" s="11"/>
    </row>
    <row r="4" spans="1:16" s="1" customFormat="1" x14ac:dyDescent="0.25">
      <c r="A4" s="5"/>
      <c r="B4" s="221" t="s">
        <v>139</v>
      </c>
      <c r="C4" s="221"/>
      <c r="D4" s="221"/>
      <c r="E4" s="221"/>
      <c r="F4" s="221"/>
      <c r="G4" s="221"/>
      <c r="H4" s="221"/>
      <c r="I4" s="221"/>
      <c r="J4" s="221"/>
      <c r="K4" s="221"/>
      <c r="L4" s="221"/>
      <c r="M4" s="13"/>
      <c r="N4" s="13"/>
      <c r="O4" s="14"/>
      <c r="P4" s="14"/>
    </row>
    <row r="5" spans="1:16" s="1" customFormat="1" x14ac:dyDescent="0.25">
      <c r="A5" s="5"/>
      <c r="B5" s="221" t="str">
        <f>Variables!B2</f>
        <v>RR-2026-001</v>
      </c>
      <c r="C5" s="221"/>
      <c r="D5" s="221"/>
      <c r="E5" s="221"/>
      <c r="F5" s="221"/>
      <c r="G5" s="221"/>
      <c r="H5" s="221"/>
      <c r="I5" s="221"/>
      <c r="J5" s="221"/>
      <c r="K5" s="221"/>
      <c r="L5" s="221"/>
      <c r="M5" s="13"/>
      <c r="N5" s="13"/>
      <c r="O5" s="14"/>
      <c r="P5" s="14"/>
    </row>
    <row r="6" spans="1:16" s="6" customFormat="1" x14ac:dyDescent="0.25">
      <c r="A6" s="5"/>
      <c r="B6" s="225" t="str">
        <f>UPPER(Variables!B3&amp;" | "&amp;Variables!C3)</f>
        <v>CERTAIN WHOLE POTATOES | CERTAINES POMMES DE TERRE ENTIÈRES</v>
      </c>
      <c r="C6" s="225"/>
      <c r="D6" s="225"/>
      <c r="E6" s="225"/>
      <c r="F6" s="225"/>
      <c r="G6" s="225"/>
      <c r="H6" s="225"/>
      <c r="I6" s="225"/>
      <c r="J6" s="225"/>
      <c r="K6" s="225"/>
      <c r="L6" s="225"/>
      <c r="M6" s="24"/>
      <c r="N6" s="24"/>
      <c r="O6" s="16"/>
      <c r="P6" s="16"/>
    </row>
    <row r="7" spans="1:16" s="6" customFormat="1" x14ac:dyDescent="0.25">
      <c r="A7" s="5"/>
      <c r="B7" s="15"/>
      <c r="C7" s="15"/>
      <c r="D7" s="15"/>
      <c r="E7" s="3"/>
      <c r="F7" s="3"/>
      <c r="G7" s="3"/>
      <c r="H7" s="3"/>
      <c r="I7" s="3"/>
      <c r="J7" s="3"/>
      <c r="K7" s="3"/>
      <c r="L7" s="3"/>
      <c r="O7" s="16"/>
      <c r="P7" s="16"/>
    </row>
    <row r="8" spans="1:16" s="1" customFormat="1" x14ac:dyDescent="0.25">
      <c r="A8" s="5"/>
      <c r="B8" s="210" t="s">
        <v>71</v>
      </c>
      <c r="C8" s="211"/>
      <c r="D8" s="211"/>
      <c r="E8" s="211"/>
      <c r="F8" s="211"/>
      <c r="G8" s="211"/>
      <c r="H8" s="211"/>
      <c r="I8" s="211"/>
      <c r="J8" s="211"/>
      <c r="K8" s="211"/>
      <c r="L8" s="212"/>
      <c r="M8" s="13"/>
      <c r="N8" s="13"/>
      <c r="O8" s="14"/>
      <c r="P8" s="14"/>
    </row>
    <row r="9" spans="1:16" x14ac:dyDescent="0.25">
      <c r="B9" s="17"/>
      <c r="C9" s="28"/>
      <c r="D9" s="28"/>
      <c r="E9" s="29"/>
      <c r="F9" s="29"/>
      <c r="G9" s="29"/>
      <c r="H9" s="29"/>
      <c r="I9" s="29"/>
      <c r="J9" s="29"/>
      <c r="K9" s="29"/>
      <c r="L9" s="18"/>
      <c r="M9" s="8"/>
      <c r="O9" s="200"/>
      <c r="P9" s="200"/>
    </row>
    <row r="10" spans="1:16" s="33" customFormat="1" ht="14.45" customHeight="1" x14ac:dyDescent="0.25">
      <c r="A10" s="55"/>
      <c r="B10" s="201" t="str">
        <f>"The information requested in this questionnaire is for use by the Canadian International Trade Tribunal (the Tribunal) in connection with its expiry review concerning the "&amp;Variables!B4&amp;" of "&amp;Variables!B3&amp;" (as defined below) originating in or exported from the "&amp;Variables!B5&amp;". Your knowledge and experience would aid the Tribunal in the proper conduct of its inquiry by helping it better understand the Canadian market for "&amp;Variables!B3&amp;". The Tribunal therefore requests a response to this questionnaire from your organization."</f>
        <v>The information requested in this questionnaire is for use by the Canadian International Trade Tribunal (the Tribunal) in connection with its expiry review concerning the dumping of certain whole potatoes (as defined below) originating in or exported from the United States of America for use or consumption in the province of British Columbia. Your knowledge and experience would aid the Tribunal in the proper conduct of its inquiry by helping it better understand the Canadian market for certain whole potatoes. The Tribunal therefore requests a response to this questionnaire from your organization.</v>
      </c>
      <c r="C10" s="202"/>
      <c r="D10" s="202"/>
      <c r="E10" s="202"/>
      <c r="F10" s="202"/>
      <c r="G10" s="126"/>
      <c r="H10" s="219" t="s">
        <v>185</v>
      </c>
      <c r="I10" s="219"/>
      <c r="J10" s="219"/>
      <c r="K10" s="219"/>
      <c r="L10" s="220"/>
      <c r="O10" s="200"/>
      <c r="P10" s="200"/>
    </row>
    <row r="11" spans="1:16" s="33" customFormat="1" ht="15" x14ac:dyDescent="0.25">
      <c r="A11" s="55"/>
      <c r="B11" s="201"/>
      <c r="C11" s="202"/>
      <c r="D11" s="202"/>
      <c r="E11" s="202"/>
      <c r="F11" s="202"/>
      <c r="G11" s="126"/>
      <c r="H11" s="219"/>
      <c r="I11" s="219"/>
      <c r="J11" s="219"/>
      <c r="K11" s="219"/>
      <c r="L11" s="220"/>
      <c r="O11" s="200"/>
      <c r="P11" s="200"/>
    </row>
    <row r="12" spans="1:16" s="33" customFormat="1" ht="15" x14ac:dyDescent="0.25">
      <c r="A12" s="55"/>
      <c r="B12" s="201"/>
      <c r="C12" s="202"/>
      <c r="D12" s="202"/>
      <c r="E12" s="202"/>
      <c r="F12" s="202"/>
      <c r="G12" s="126"/>
      <c r="H12" s="219"/>
      <c r="I12" s="219"/>
      <c r="J12" s="219"/>
      <c r="K12" s="219"/>
      <c r="L12" s="220"/>
      <c r="O12" s="200"/>
      <c r="P12" s="200"/>
    </row>
    <row r="13" spans="1:16" s="33" customFormat="1" ht="15" x14ac:dyDescent="0.25">
      <c r="A13" s="55"/>
      <c r="B13" s="201"/>
      <c r="C13" s="202"/>
      <c r="D13" s="202"/>
      <c r="E13" s="202"/>
      <c r="F13" s="202"/>
      <c r="G13" s="126"/>
      <c r="H13" s="219"/>
      <c r="I13" s="219"/>
      <c r="J13" s="219"/>
      <c r="K13" s="219"/>
      <c r="L13" s="220"/>
      <c r="O13" s="200"/>
      <c r="P13" s="200"/>
    </row>
    <row r="14" spans="1:16" s="33" customFormat="1" ht="15" x14ac:dyDescent="0.25">
      <c r="A14" s="55"/>
      <c r="B14" s="201"/>
      <c r="C14" s="202"/>
      <c r="D14" s="202"/>
      <c r="E14" s="202"/>
      <c r="F14" s="202"/>
      <c r="G14" s="126"/>
      <c r="H14" s="219"/>
      <c r="I14" s="219"/>
      <c r="J14" s="219"/>
      <c r="K14" s="219"/>
      <c r="L14" s="220"/>
      <c r="O14" s="200"/>
      <c r="P14" s="200"/>
    </row>
    <row r="15" spans="1:16" s="33" customFormat="1" ht="15" x14ac:dyDescent="0.25">
      <c r="A15" s="55"/>
      <c r="B15" s="201"/>
      <c r="C15" s="202"/>
      <c r="D15" s="202"/>
      <c r="E15" s="202"/>
      <c r="F15" s="202"/>
      <c r="G15" s="126"/>
      <c r="H15" s="219"/>
      <c r="I15" s="219"/>
      <c r="J15" s="219"/>
      <c r="K15" s="219"/>
      <c r="L15" s="220"/>
      <c r="O15" s="200"/>
      <c r="P15" s="200"/>
    </row>
    <row r="16" spans="1:16" s="33" customFormat="1" ht="15" x14ac:dyDescent="0.25">
      <c r="A16" s="55"/>
      <c r="B16" s="201"/>
      <c r="C16" s="202"/>
      <c r="D16" s="202"/>
      <c r="E16" s="202"/>
      <c r="F16" s="202"/>
      <c r="G16" s="126"/>
      <c r="H16" s="219"/>
      <c r="I16" s="219"/>
      <c r="J16" s="219"/>
      <c r="K16" s="219"/>
      <c r="L16" s="220"/>
      <c r="O16" s="200"/>
      <c r="P16" s="200"/>
    </row>
    <row r="17" spans="1:16" s="33" customFormat="1" ht="15" x14ac:dyDescent="0.25">
      <c r="A17" s="55"/>
      <c r="B17" s="201"/>
      <c r="C17" s="202"/>
      <c r="D17" s="202"/>
      <c r="E17" s="202"/>
      <c r="F17" s="202"/>
      <c r="G17" s="126"/>
      <c r="H17" s="219"/>
      <c r="I17" s="219"/>
      <c r="J17" s="219"/>
      <c r="K17" s="219"/>
      <c r="L17" s="220"/>
      <c r="O17" s="200"/>
      <c r="P17" s="200"/>
    </row>
    <row r="18" spans="1:16" s="33" customFormat="1" ht="15" x14ac:dyDescent="0.25">
      <c r="A18" s="55"/>
      <c r="B18" s="201"/>
      <c r="C18" s="202"/>
      <c r="D18" s="202"/>
      <c r="E18" s="202"/>
      <c r="F18" s="202"/>
      <c r="G18" s="126"/>
      <c r="H18" s="219"/>
      <c r="I18" s="219"/>
      <c r="J18" s="219"/>
      <c r="K18" s="219"/>
      <c r="L18" s="220"/>
      <c r="O18" s="200"/>
      <c r="P18" s="200"/>
    </row>
    <row r="19" spans="1:16" s="6" customFormat="1" x14ac:dyDescent="0.25">
      <c r="A19" s="5"/>
      <c r="B19" s="112"/>
      <c r="C19" s="15"/>
      <c r="D19" s="15"/>
      <c r="E19" s="3"/>
      <c r="F19" s="3"/>
      <c r="G19" s="3"/>
      <c r="H19" s="3"/>
      <c r="I19" s="3"/>
      <c r="J19" s="3"/>
      <c r="K19" s="3"/>
      <c r="L19" s="113"/>
      <c r="O19" s="16"/>
      <c r="P19" s="16"/>
    </row>
    <row r="20" spans="1:16" s="1" customFormat="1" x14ac:dyDescent="0.25">
      <c r="A20" s="5"/>
      <c r="B20" s="210" t="s">
        <v>180</v>
      </c>
      <c r="C20" s="211"/>
      <c r="D20" s="211"/>
      <c r="E20" s="211"/>
      <c r="F20" s="211"/>
      <c r="G20" s="211"/>
      <c r="H20" s="211"/>
      <c r="I20" s="211"/>
      <c r="J20" s="211"/>
      <c r="K20" s="211"/>
      <c r="L20" s="212"/>
      <c r="M20" s="6"/>
      <c r="N20" s="13"/>
      <c r="O20" s="14"/>
      <c r="P20" s="14"/>
    </row>
    <row r="21" spans="1:16" x14ac:dyDescent="0.25">
      <c r="B21" s="17"/>
      <c r="C21" s="28"/>
      <c r="D21" s="28"/>
      <c r="E21" s="29"/>
      <c r="F21" s="29"/>
      <c r="G21" s="29"/>
      <c r="H21" s="29"/>
      <c r="I21" s="29"/>
      <c r="J21" s="29"/>
      <c r="K21" s="29"/>
      <c r="L21" s="18"/>
      <c r="M21" s="8"/>
    </row>
    <row r="22" spans="1:16" s="33" customFormat="1" x14ac:dyDescent="0.25">
      <c r="A22" s="55"/>
      <c r="B22" s="201" t="s">
        <v>48</v>
      </c>
      <c r="C22" s="202"/>
      <c r="D22" s="202"/>
      <c r="E22" s="202"/>
      <c r="F22" s="202"/>
      <c r="G22" s="202"/>
      <c r="H22" s="202"/>
      <c r="I22" s="202"/>
      <c r="J22" s="202"/>
      <c r="K22" s="202"/>
      <c r="L22" s="203"/>
      <c r="O22" s="8"/>
      <c r="P22" s="8"/>
    </row>
    <row r="23" spans="1:16" x14ac:dyDescent="0.25">
      <c r="B23" s="17"/>
      <c r="C23" s="28"/>
      <c r="D23" s="28"/>
      <c r="E23" s="29"/>
      <c r="F23" s="29"/>
      <c r="G23" s="29"/>
      <c r="H23" s="29"/>
      <c r="I23" s="29"/>
      <c r="J23" s="29"/>
      <c r="K23" s="29"/>
      <c r="L23" s="18"/>
      <c r="M23" s="8"/>
    </row>
    <row r="24" spans="1:16" s="33" customFormat="1" x14ac:dyDescent="0.25">
      <c r="A24" s="55"/>
      <c r="B24" s="59"/>
      <c r="C24" s="228" t="str">
        <f>Variables!B32</f>
        <v>Whole potatoes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 Whole potatoes certified as organic by a recognized certification agency.</v>
      </c>
      <c r="D24" s="229"/>
      <c r="E24" s="229"/>
      <c r="F24" s="229"/>
      <c r="G24" s="229"/>
      <c r="H24" s="229"/>
      <c r="I24" s="229"/>
      <c r="J24" s="229"/>
      <c r="K24" s="230"/>
      <c r="L24" s="54"/>
      <c r="O24" s="43"/>
      <c r="P24" s="8"/>
    </row>
    <row r="25" spans="1:16" s="33" customFormat="1" x14ac:dyDescent="0.25">
      <c r="A25" s="55"/>
      <c r="B25" s="59"/>
      <c r="C25" s="231"/>
      <c r="D25" s="232"/>
      <c r="E25" s="232"/>
      <c r="F25" s="232"/>
      <c r="G25" s="232"/>
      <c r="H25" s="232"/>
      <c r="I25" s="232"/>
      <c r="J25" s="232"/>
      <c r="K25" s="233"/>
      <c r="L25" s="54"/>
      <c r="O25" s="43"/>
      <c r="P25" s="8"/>
    </row>
    <row r="26" spans="1:16" s="33" customFormat="1" x14ac:dyDescent="0.25">
      <c r="A26" s="55"/>
      <c r="B26" s="59"/>
      <c r="C26" s="231"/>
      <c r="D26" s="232"/>
      <c r="E26" s="232"/>
      <c r="F26" s="232"/>
      <c r="G26" s="232"/>
      <c r="H26" s="232"/>
      <c r="I26" s="232"/>
      <c r="J26" s="232"/>
      <c r="K26" s="233"/>
      <c r="L26" s="54"/>
      <c r="O26" s="43"/>
      <c r="P26" s="8"/>
    </row>
    <row r="27" spans="1:16" s="33" customFormat="1" x14ac:dyDescent="0.25">
      <c r="A27" s="55"/>
      <c r="B27" s="59"/>
      <c r="C27" s="231"/>
      <c r="D27" s="232"/>
      <c r="E27" s="232"/>
      <c r="F27" s="232"/>
      <c r="G27" s="232"/>
      <c r="H27" s="232"/>
      <c r="I27" s="232"/>
      <c r="J27" s="232"/>
      <c r="K27" s="233"/>
      <c r="L27" s="54"/>
      <c r="O27" s="43"/>
      <c r="P27" s="8"/>
    </row>
    <row r="28" spans="1:16" s="33" customFormat="1" x14ac:dyDescent="0.25">
      <c r="A28" s="55"/>
      <c r="B28" s="59"/>
      <c r="C28" s="231"/>
      <c r="D28" s="232"/>
      <c r="E28" s="232"/>
      <c r="F28" s="232"/>
      <c r="G28" s="232"/>
      <c r="H28" s="232"/>
      <c r="I28" s="232"/>
      <c r="J28" s="232"/>
      <c r="K28" s="233"/>
      <c r="L28" s="54"/>
      <c r="O28" s="43"/>
      <c r="P28" s="8"/>
    </row>
    <row r="29" spans="1:16" s="33" customFormat="1" x14ac:dyDescent="0.25">
      <c r="A29" s="55"/>
      <c r="B29" s="59"/>
      <c r="C29" s="231"/>
      <c r="D29" s="232"/>
      <c r="E29" s="232"/>
      <c r="F29" s="232"/>
      <c r="G29" s="232"/>
      <c r="H29" s="232"/>
      <c r="I29" s="232"/>
      <c r="J29" s="232"/>
      <c r="K29" s="233"/>
      <c r="L29" s="54"/>
      <c r="O29" s="43"/>
      <c r="P29" s="8"/>
    </row>
    <row r="30" spans="1:16" s="33" customFormat="1" x14ac:dyDescent="0.25">
      <c r="A30" s="55"/>
      <c r="B30" s="59"/>
      <c r="C30" s="231"/>
      <c r="D30" s="232"/>
      <c r="E30" s="232"/>
      <c r="F30" s="232"/>
      <c r="G30" s="232"/>
      <c r="H30" s="232"/>
      <c r="I30" s="232"/>
      <c r="J30" s="232"/>
      <c r="K30" s="233"/>
      <c r="L30" s="54"/>
      <c r="O30" s="43"/>
      <c r="P30" s="8"/>
    </row>
    <row r="31" spans="1:16" s="33" customFormat="1" x14ac:dyDescent="0.25">
      <c r="A31" s="55"/>
      <c r="B31" s="59"/>
      <c r="C31" s="231"/>
      <c r="D31" s="232"/>
      <c r="E31" s="232"/>
      <c r="F31" s="232"/>
      <c r="G31" s="232"/>
      <c r="H31" s="232"/>
      <c r="I31" s="232"/>
      <c r="J31" s="232"/>
      <c r="K31" s="233"/>
      <c r="L31" s="54"/>
      <c r="O31" s="43"/>
      <c r="P31" s="8"/>
    </row>
    <row r="32" spans="1:16" s="33" customFormat="1" x14ac:dyDescent="0.25">
      <c r="A32" s="55"/>
      <c r="B32" s="59"/>
      <c r="C32" s="234"/>
      <c r="D32" s="235"/>
      <c r="E32" s="235"/>
      <c r="F32" s="235"/>
      <c r="G32" s="235"/>
      <c r="H32" s="235"/>
      <c r="I32" s="235"/>
      <c r="J32" s="235"/>
      <c r="K32" s="236"/>
      <c r="L32" s="54"/>
      <c r="O32" s="43"/>
      <c r="P32" s="8"/>
    </row>
    <row r="33" spans="1:16" s="33" customFormat="1" x14ac:dyDescent="0.25">
      <c r="A33" s="55"/>
      <c r="B33" s="56"/>
      <c r="C33" s="57"/>
      <c r="D33" s="57"/>
      <c r="E33" s="57"/>
      <c r="F33" s="57"/>
      <c r="G33" s="57"/>
      <c r="H33" s="57"/>
      <c r="I33" s="57"/>
      <c r="J33" s="57"/>
      <c r="K33" s="57"/>
      <c r="L33" s="58"/>
    </row>
    <row r="34" spans="1:16" s="6" customFormat="1" x14ac:dyDescent="0.25">
      <c r="A34" s="5"/>
      <c r="B34" s="15"/>
      <c r="C34" s="15"/>
      <c r="D34" s="15"/>
      <c r="E34" s="3"/>
      <c r="F34" s="3"/>
      <c r="G34" s="3"/>
      <c r="H34" s="3"/>
      <c r="I34" s="3"/>
      <c r="J34" s="3"/>
      <c r="K34" s="3"/>
      <c r="L34" s="3"/>
      <c r="O34" s="16"/>
      <c r="P34" s="16"/>
    </row>
    <row r="35" spans="1:16" s="1" customFormat="1" x14ac:dyDescent="0.25">
      <c r="A35" s="5"/>
      <c r="B35" s="222" t="s">
        <v>21</v>
      </c>
      <c r="C35" s="223"/>
      <c r="D35" s="223" t="s">
        <v>22</v>
      </c>
      <c r="E35" s="223" t="e">
        <v>#REF!</v>
      </c>
      <c r="F35" s="223" t="e">
        <v>#REF!</v>
      </c>
      <c r="G35" s="223" t="s">
        <v>53</v>
      </c>
      <c r="H35" s="223" t="s">
        <v>53</v>
      </c>
      <c r="I35" s="223" t="s">
        <v>53</v>
      </c>
      <c r="J35" s="223" t="s">
        <v>53</v>
      </c>
      <c r="K35" s="223" t="s">
        <v>53</v>
      </c>
      <c r="L35" s="224" t="s">
        <v>53</v>
      </c>
      <c r="M35" s="6"/>
      <c r="N35" s="13"/>
      <c r="O35" s="14"/>
      <c r="P35" s="14"/>
    </row>
    <row r="36" spans="1:16" x14ac:dyDescent="0.25">
      <c r="B36" s="17"/>
      <c r="C36" s="28"/>
      <c r="D36" s="28"/>
      <c r="E36" s="29"/>
      <c r="F36" s="29"/>
      <c r="G36" s="29"/>
      <c r="H36" s="29"/>
      <c r="I36" s="29"/>
      <c r="J36" s="29"/>
      <c r="K36" s="29"/>
      <c r="L36" s="18"/>
      <c r="M36" s="8"/>
      <c r="O36" s="7"/>
    </row>
    <row r="37" spans="1:16" s="33" customFormat="1" x14ac:dyDescent="0.25">
      <c r="A37" s="55"/>
      <c r="B37" s="201" t="s">
        <v>148</v>
      </c>
      <c r="C37" s="202"/>
      <c r="D37" s="202"/>
      <c r="E37" s="202"/>
      <c r="F37" s="202"/>
      <c r="G37" s="202"/>
      <c r="H37" s="202"/>
      <c r="I37" s="202"/>
      <c r="J37" s="202"/>
      <c r="K37" s="202"/>
      <c r="L37" s="203"/>
      <c r="O37" s="7"/>
      <c r="P37" s="8"/>
    </row>
    <row r="38" spans="1:16" s="33" customFormat="1" x14ac:dyDescent="0.25">
      <c r="A38" s="55"/>
      <c r="B38" s="201"/>
      <c r="C38" s="202"/>
      <c r="D38" s="202"/>
      <c r="E38" s="202"/>
      <c r="F38" s="202"/>
      <c r="G38" s="202"/>
      <c r="H38" s="202"/>
      <c r="I38" s="202"/>
      <c r="J38" s="202"/>
      <c r="K38" s="202"/>
      <c r="L38" s="203"/>
      <c r="O38" s="7"/>
      <c r="P38" s="8"/>
    </row>
    <row r="39" spans="1:16" s="33" customFormat="1" x14ac:dyDescent="0.25">
      <c r="A39" s="55"/>
      <c r="B39" s="226"/>
      <c r="C39" s="227"/>
      <c r="D39" s="213" t="str">
        <f>Variables!B37</f>
        <v xml:space="preserve"> 0701.90.00.20</v>
      </c>
      <c r="E39" s="214"/>
      <c r="F39" s="214"/>
      <c r="G39" s="214"/>
      <c r="H39" s="214"/>
      <c r="I39" s="214"/>
      <c r="J39" s="215"/>
      <c r="K39" s="53"/>
      <c r="L39" s="52"/>
      <c r="O39" s="7"/>
      <c r="P39" s="7"/>
    </row>
    <row r="40" spans="1:16" s="33" customFormat="1" x14ac:dyDescent="0.25">
      <c r="A40" s="55"/>
      <c r="B40" s="226"/>
      <c r="C40" s="227"/>
      <c r="D40" s="216"/>
      <c r="E40" s="217"/>
      <c r="F40" s="217"/>
      <c r="G40" s="217"/>
      <c r="H40" s="217"/>
      <c r="I40" s="217"/>
      <c r="J40" s="218"/>
      <c r="K40" s="53"/>
      <c r="L40" s="52"/>
      <c r="O40" s="38"/>
      <c r="P40" s="39"/>
    </row>
    <row r="41" spans="1:16" s="33" customFormat="1" x14ac:dyDescent="0.25">
      <c r="A41" s="55"/>
      <c r="B41" s="40"/>
      <c r="C41" s="41"/>
      <c r="D41" s="74"/>
      <c r="E41" s="74"/>
      <c r="F41" s="74"/>
      <c r="G41" s="74"/>
      <c r="H41" s="74"/>
      <c r="I41" s="74"/>
      <c r="J41" s="74"/>
      <c r="K41" s="41"/>
      <c r="L41" s="42"/>
      <c r="O41" s="7"/>
      <c r="P41" s="7"/>
    </row>
    <row r="42" spans="1:16" s="6" customFormat="1" x14ac:dyDescent="0.25">
      <c r="A42" s="5"/>
      <c r="B42" s="15"/>
      <c r="C42" s="15"/>
      <c r="D42" s="15"/>
      <c r="E42" s="3"/>
      <c r="F42" s="3"/>
      <c r="G42" s="3"/>
      <c r="H42" s="3"/>
      <c r="I42" s="3"/>
      <c r="J42" s="3"/>
      <c r="K42" s="3"/>
      <c r="L42" s="3"/>
      <c r="O42" s="16"/>
      <c r="P42" s="16"/>
    </row>
    <row r="43" spans="1:16" s="1" customFormat="1" x14ac:dyDescent="0.25">
      <c r="A43" s="5"/>
      <c r="B43" s="222" t="s">
        <v>1</v>
      </c>
      <c r="C43" s="223" t="s">
        <v>2</v>
      </c>
      <c r="D43" s="223"/>
      <c r="E43" s="223" t="s">
        <v>53</v>
      </c>
      <c r="F43" s="223" t="s">
        <v>53</v>
      </c>
      <c r="G43" s="223" t="s">
        <v>53</v>
      </c>
      <c r="H43" s="223" t="s">
        <v>53</v>
      </c>
      <c r="I43" s="223" t="s">
        <v>53</v>
      </c>
      <c r="J43" s="223" t="s">
        <v>53</v>
      </c>
      <c r="K43" s="223" t="s">
        <v>53</v>
      </c>
      <c r="L43" s="224" t="s">
        <v>53</v>
      </c>
      <c r="M43" s="6"/>
      <c r="N43" s="13"/>
      <c r="O43" s="14"/>
      <c r="P43" s="14"/>
    </row>
    <row r="44" spans="1:16" x14ac:dyDescent="0.25">
      <c r="B44" s="17"/>
      <c r="C44" s="30"/>
      <c r="D44" s="30"/>
      <c r="E44" s="31"/>
      <c r="F44" s="31"/>
      <c r="G44" s="31"/>
      <c r="H44" s="31"/>
      <c r="I44" s="31"/>
      <c r="J44" s="31"/>
      <c r="K44" s="29"/>
      <c r="L44" s="18"/>
      <c r="M44" s="8"/>
    </row>
    <row r="45" spans="1:16" s="33" customFormat="1" x14ac:dyDescent="0.25">
      <c r="A45" s="55"/>
      <c r="B45" s="59"/>
      <c r="C45" s="204" t="str">
        <f>Variables!B13</f>
        <v>September 21, 2026</v>
      </c>
      <c r="D45" s="205"/>
      <c r="E45" s="205"/>
      <c r="F45" s="205"/>
      <c r="G45" s="205"/>
      <c r="H45" s="205"/>
      <c r="I45" s="205"/>
      <c r="J45" s="205"/>
      <c r="K45" s="206"/>
      <c r="L45" s="62"/>
      <c r="O45" s="43"/>
      <c r="P45" s="43"/>
    </row>
    <row r="46" spans="1:16" s="33" customFormat="1" x14ac:dyDescent="0.25">
      <c r="A46" s="55"/>
      <c r="B46" s="59"/>
      <c r="C46" s="207"/>
      <c r="D46" s="208"/>
      <c r="E46" s="208"/>
      <c r="F46" s="208"/>
      <c r="G46" s="208"/>
      <c r="H46" s="208"/>
      <c r="I46" s="208"/>
      <c r="J46" s="208"/>
      <c r="K46" s="209"/>
      <c r="L46" s="62"/>
      <c r="O46" s="43"/>
      <c r="P46" s="43"/>
    </row>
    <row r="47" spans="1:16" s="33" customFormat="1" x14ac:dyDescent="0.25">
      <c r="A47" s="55"/>
      <c r="B47" s="56"/>
      <c r="C47" s="57"/>
      <c r="D47" s="57"/>
      <c r="E47" s="57"/>
      <c r="F47" s="57"/>
      <c r="G47" s="57"/>
      <c r="H47" s="57"/>
      <c r="I47" s="57"/>
      <c r="J47" s="57"/>
      <c r="K47" s="57"/>
      <c r="L47" s="58"/>
    </row>
    <row r="48" spans="1:16" s="6" customFormat="1" x14ac:dyDescent="0.25">
      <c r="A48" s="5"/>
      <c r="B48" s="15"/>
      <c r="C48" s="15"/>
      <c r="D48" s="15"/>
      <c r="E48" s="3"/>
      <c r="F48" s="3"/>
      <c r="G48" s="3"/>
      <c r="H48" s="3"/>
      <c r="I48" s="3"/>
      <c r="J48" s="3"/>
      <c r="K48" s="3"/>
      <c r="L48" s="3"/>
      <c r="O48" s="16"/>
      <c r="P48" s="16"/>
    </row>
    <row r="49" spans="1:16" s="1" customFormat="1" x14ac:dyDescent="0.25">
      <c r="A49" s="5"/>
      <c r="B49" s="222" t="s">
        <v>72</v>
      </c>
      <c r="C49" s="223" t="s">
        <v>73</v>
      </c>
      <c r="D49" s="223"/>
      <c r="E49" s="223" t="s">
        <v>53</v>
      </c>
      <c r="F49" s="223" t="s">
        <v>53</v>
      </c>
      <c r="G49" s="223" t="s">
        <v>53</v>
      </c>
      <c r="H49" s="223" t="s">
        <v>53</v>
      </c>
      <c r="I49" s="223" t="s">
        <v>53</v>
      </c>
      <c r="J49" s="223" t="s">
        <v>53</v>
      </c>
      <c r="K49" s="223" t="s">
        <v>53</v>
      </c>
      <c r="L49" s="224" t="s">
        <v>53</v>
      </c>
      <c r="M49" s="6"/>
      <c r="N49" s="13"/>
      <c r="O49" s="87"/>
      <c r="P49" s="87"/>
    </row>
    <row r="50" spans="1:16" x14ac:dyDescent="0.25">
      <c r="B50" s="17"/>
      <c r="C50" s="28"/>
      <c r="D50" s="28"/>
      <c r="E50" s="29"/>
      <c r="F50" s="29"/>
      <c r="G50" s="29"/>
      <c r="H50" s="29"/>
      <c r="I50" s="29"/>
      <c r="J50" s="29"/>
      <c r="K50" s="29"/>
      <c r="L50" s="18"/>
      <c r="M50" s="8"/>
    </row>
    <row r="51" spans="1:16" s="33" customFormat="1" x14ac:dyDescent="0.25">
      <c r="A51" s="55"/>
      <c r="B51" s="201" t="s">
        <v>35</v>
      </c>
      <c r="C51" s="202"/>
      <c r="D51" s="202"/>
      <c r="E51" s="202"/>
      <c r="F51" s="202"/>
      <c r="G51" s="202"/>
      <c r="H51" s="202"/>
      <c r="I51" s="202"/>
      <c r="J51" s="202"/>
      <c r="K51" s="202"/>
      <c r="L51" s="203"/>
      <c r="O51" s="8"/>
      <c r="P51" s="8"/>
    </row>
    <row r="52" spans="1:16" s="33" customFormat="1" x14ac:dyDescent="0.25">
      <c r="A52" s="55"/>
      <c r="B52" s="201"/>
      <c r="C52" s="202"/>
      <c r="D52" s="202"/>
      <c r="E52" s="202"/>
      <c r="F52" s="202"/>
      <c r="G52" s="202"/>
      <c r="H52" s="202"/>
      <c r="I52" s="202"/>
      <c r="J52" s="202"/>
      <c r="K52" s="202"/>
      <c r="L52" s="203"/>
      <c r="O52" s="8"/>
      <c r="P52" s="8"/>
    </row>
    <row r="53" spans="1:16" s="33" customFormat="1" x14ac:dyDescent="0.25">
      <c r="A53" s="55"/>
      <c r="B53" s="56"/>
      <c r="C53" s="57"/>
      <c r="D53" s="57"/>
      <c r="E53" s="57"/>
      <c r="F53" s="57"/>
      <c r="G53" s="57"/>
      <c r="H53" s="57"/>
      <c r="I53" s="57"/>
      <c r="J53" s="57"/>
      <c r="K53" s="57"/>
      <c r="L53" s="58"/>
    </row>
    <row r="54" spans="1:16" s="6" customFormat="1" x14ac:dyDescent="0.25">
      <c r="A54" s="5"/>
      <c r="B54" s="15"/>
      <c r="C54" s="15"/>
      <c r="D54" s="15"/>
      <c r="E54" s="3"/>
      <c r="F54" s="3"/>
      <c r="G54" s="3"/>
      <c r="H54" s="3"/>
      <c r="I54" s="3"/>
      <c r="J54" s="3"/>
      <c r="K54" s="3"/>
      <c r="L54" s="3"/>
      <c r="O54" s="16"/>
      <c r="P54" s="16"/>
    </row>
    <row r="55" spans="1:16" x14ac:dyDescent="0.25">
      <c r="B55" s="210" t="s">
        <v>182</v>
      </c>
      <c r="C55" s="211"/>
      <c r="D55" s="211"/>
      <c r="E55" s="211"/>
      <c r="F55" s="211"/>
      <c r="G55" s="211"/>
      <c r="H55" s="211"/>
      <c r="I55" s="211"/>
      <c r="J55" s="211"/>
      <c r="K55" s="211"/>
      <c r="L55" s="212"/>
      <c r="M55" s="33"/>
    </row>
    <row r="56" spans="1:16" x14ac:dyDescent="0.25">
      <c r="B56" s="17"/>
      <c r="C56" s="28"/>
      <c r="D56" s="28"/>
      <c r="E56" s="29"/>
      <c r="F56" s="29"/>
      <c r="G56" s="29"/>
      <c r="H56" s="29"/>
      <c r="I56" s="29"/>
      <c r="J56" s="29"/>
      <c r="K56" s="29"/>
      <c r="L56" s="18"/>
      <c r="M56" s="8"/>
    </row>
    <row r="57" spans="1:16" x14ac:dyDescent="0.25">
      <c r="B57" s="196" t="s">
        <v>138</v>
      </c>
      <c r="C57" s="197"/>
      <c r="D57" s="197"/>
      <c r="E57" s="198"/>
      <c r="F57" s="198"/>
      <c r="G57" s="198"/>
      <c r="H57" s="198"/>
      <c r="I57" s="198"/>
      <c r="J57" s="198"/>
      <c r="K57" s="198"/>
      <c r="L57" s="199"/>
      <c r="M57" s="8"/>
      <c r="O57" s="22"/>
    </row>
    <row r="58" spans="1:16" x14ac:dyDescent="0.25">
      <c r="B58" s="196"/>
      <c r="C58" s="197"/>
      <c r="D58" s="197"/>
      <c r="E58" s="198"/>
      <c r="F58" s="198"/>
      <c r="G58" s="198"/>
      <c r="H58" s="198"/>
      <c r="I58" s="198"/>
      <c r="J58" s="198"/>
      <c r="K58" s="198"/>
      <c r="L58" s="199"/>
      <c r="M58" s="8"/>
      <c r="O58" s="22"/>
    </row>
    <row r="59" spans="1:16" x14ac:dyDescent="0.25">
      <c r="B59" s="196" t="s">
        <v>183</v>
      </c>
      <c r="C59" s="197"/>
      <c r="D59" s="197"/>
      <c r="E59" s="198"/>
      <c r="F59" s="198"/>
      <c r="G59" s="198"/>
      <c r="H59" s="198"/>
      <c r="I59" s="198"/>
      <c r="J59" s="198"/>
      <c r="K59" s="198"/>
      <c r="L59" s="199"/>
      <c r="M59" s="8"/>
      <c r="O59" s="22"/>
    </row>
    <row r="60" spans="1:16" x14ac:dyDescent="0.25">
      <c r="B60" s="196"/>
      <c r="C60" s="197"/>
      <c r="D60" s="197"/>
      <c r="E60" s="198"/>
      <c r="F60" s="198"/>
      <c r="G60" s="198"/>
      <c r="H60" s="198"/>
      <c r="I60" s="198"/>
      <c r="J60" s="198"/>
      <c r="K60" s="198"/>
      <c r="L60" s="199"/>
      <c r="M60" s="8"/>
      <c r="O60" s="22"/>
    </row>
    <row r="61" spans="1:16" x14ac:dyDescent="0.25">
      <c r="B61" s="196" t="s">
        <v>4</v>
      </c>
      <c r="C61" s="197"/>
      <c r="D61" s="197"/>
      <c r="E61" s="198"/>
      <c r="F61" s="198"/>
      <c r="G61" s="198"/>
      <c r="H61" s="198"/>
      <c r="I61" s="198"/>
      <c r="J61" s="198"/>
      <c r="K61" s="198"/>
      <c r="L61" s="199"/>
      <c r="M61" s="8"/>
      <c r="O61" s="22"/>
    </row>
    <row r="62" spans="1:16" x14ac:dyDescent="0.25">
      <c r="B62" s="196"/>
      <c r="C62" s="197"/>
      <c r="D62" s="197"/>
      <c r="E62" s="198"/>
      <c r="F62" s="198"/>
      <c r="G62" s="198"/>
      <c r="H62" s="198"/>
      <c r="I62" s="198"/>
      <c r="J62" s="198"/>
      <c r="K62" s="198"/>
      <c r="L62" s="199"/>
      <c r="M62" s="8"/>
      <c r="O62" s="22"/>
    </row>
    <row r="63" spans="1:16" s="33" customFormat="1" x14ac:dyDescent="0.25">
      <c r="A63" s="55"/>
      <c r="B63" s="56"/>
      <c r="C63" s="57"/>
      <c r="D63" s="57"/>
      <c r="E63" s="57"/>
      <c r="F63" s="57"/>
      <c r="G63" s="57"/>
      <c r="H63" s="57"/>
      <c r="I63" s="57"/>
      <c r="J63" s="57"/>
      <c r="K63" s="57"/>
      <c r="L63" s="58"/>
    </row>
    <row r="65" spans="1:16" x14ac:dyDescent="0.25">
      <c r="B65" s="222" t="s">
        <v>94</v>
      </c>
      <c r="C65" s="223"/>
      <c r="D65" s="223"/>
      <c r="E65" s="223"/>
      <c r="F65" s="223"/>
      <c r="G65" s="223"/>
      <c r="H65" s="223"/>
      <c r="I65" s="223"/>
      <c r="J65" s="223"/>
      <c r="K65" s="223"/>
      <c r="L65" s="224"/>
      <c r="M65" s="8"/>
    </row>
    <row r="66" spans="1:16" x14ac:dyDescent="0.25">
      <c r="B66" s="17"/>
      <c r="C66" s="28"/>
      <c r="D66" s="29"/>
      <c r="E66" s="29"/>
      <c r="F66" s="29"/>
      <c r="G66" s="29"/>
      <c r="H66" s="29"/>
      <c r="I66" s="29"/>
      <c r="J66" s="29"/>
      <c r="K66" s="29"/>
      <c r="L66" s="18"/>
      <c r="M66" s="8"/>
    </row>
    <row r="67" spans="1:16" x14ac:dyDescent="0.25">
      <c r="B67" s="237" t="s">
        <v>95</v>
      </c>
      <c r="C67" s="238"/>
      <c r="D67" s="239"/>
      <c r="E67" s="243"/>
      <c r="F67" s="244"/>
      <c r="G67" s="244"/>
      <c r="H67" s="244"/>
      <c r="I67" s="244"/>
      <c r="J67" s="244"/>
      <c r="K67" s="244"/>
      <c r="L67" s="245"/>
      <c r="M67" s="8"/>
      <c r="O67" s="22"/>
    </row>
    <row r="68" spans="1:16" x14ac:dyDescent="0.25">
      <c r="B68" s="240"/>
      <c r="C68" s="241"/>
      <c r="D68" s="242"/>
      <c r="E68" s="246"/>
      <c r="F68" s="247"/>
      <c r="G68" s="247"/>
      <c r="H68" s="247"/>
      <c r="I68" s="247"/>
      <c r="J68" s="247"/>
      <c r="K68" s="247"/>
      <c r="L68" s="248"/>
      <c r="M68" s="8"/>
      <c r="O68" s="22"/>
    </row>
    <row r="69" spans="1:16" x14ac:dyDescent="0.25">
      <c r="B69" s="237" t="s">
        <v>96</v>
      </c>
      <c r="C69" s="238"/>
      <c r="D69" s="239"/>
      <c r="E69" s="243"/>
      <c r="F69" s="244"/>
      <c r="G69" s="244"/>
      <c r="H69" s="244"/>
      <c r="I69" s="244"/>
      <c r="J69" s="244"/>
      <c r="K69" s="244"/>
      <c r="L69" s="245"/>
      <c r="M69" s="8"/>
      <c r="O69" s="22"/>
    </row>
    <row r="70" spans="1:16" x14ac:dyDescent="0.25">
      <c r="B70" s="240"/>
      <c r="C70" s="241"/>
      <c r="D70" s="242"/>
      <c r="E70" s="246"/>
      <c r="F70" s="247"/>
      <c r="G70" s="247"/>
      <c r="H70" s="247"/>
      <c r="I70" s="247"/>
      <c r="J70" s="247"/>
      <c r="K70" s="247"/>
      <c r="L70" s="248"/>
      <c r="M70" s="8"/>
      <c r="O70" s="22"/>
    </row>
    <row r="71" spans="1:16" x14ac:dyDescent="0.25">
      <c r="B71" s="237" t="s">
        <v>7</v>
      </c>
      <c r="C71" s="238"/>
      <c r="D71" s="239"/>
      <c r="E71" s="243"/>
      <c r="F71" s="244"/>
      <c r="G71" s="244"/>
      <c r="H71" s="244"/>
      <c r="I71" s="244"/>
      <c r="J71" s="244"/>
      <c r="K71" s="244"/>
      <c r="L71" s="245"/>
      <c r="M71" s="8"/>
      <c r="O71" s="22"/>
    </row>
    <row r="72" spans="1:16" x14ac:dyDescent="0.25">
      <c r="B72" s="240"/>
      <c r="C72" s="241"/>
      <c r="D72" s="242"/>
      <c r="E72" s="246"/>
      <c r="F72" s="247"/>
      <c r="G72" s="247"/>
      <c r="H72" s="247"/>
      <c r="I72" s="247"/>
      <c r="J72" s="247"/>
      <c r="K72" s="247"/>
      <c r="L72" s="248"/>
      <c r="M72" s="8"/>
      <c r="O72" s="22"/>
    </row>
    <row r="73" spans="1:16" x14ac:dyDescent="0.25">
      <c r="B73" s="237" t="s">
        <v>8</v>
      </c>
      <c r="C73" s="238"/>
      <c r="D73" s="239"/>
      <c r="E73" s="243"/>
      <c r="F73" s="244"/>
      <c r="G73" s="244"/>
      <c r="H73" s="244"/>
      <c r="I73" s="244"/>
      <c r="J73" s="244"/>
      <c r="K73" s="244"/>
      <c r="L73" s="245"/>
      <c r="M73" s="8"/>
      <c r="O73" s="22"/>
    </row>
    <row r="74" spans="1:16" x14ac:dyDescent="0.25">
      <c r="B74" s="240"/>
      <c r="C74" s="241"/>
      <c r="D74" s="242"/>
      <c r="E74" s="246"/>
      <c r="F74" s="247"/>
      <c r="G74" s="247"/>
      <c r="H74" s="247"/>
      <c r="I74" s="247"/>
      <c r="J74" s="247"/>
      <c r="K74" s="247"/>
      <c r="L74" s="248"/>
      <c r="M74" s="8"/>
      <c r="O74" s="22"/>
    </row>
    <row r="75" spans="1:16" x14ac:dyDescent="0.25">
      <c r="B75" s="66"/>
      <c r="C75" s="67"/>
      <c r="D75" s="67"/>
      <c r="E75" s="67"/>
      <c r="F75" s="67"/>
      <c r="G75" s="67"/>
      <c r="H75" s="67"/>
      <c r="I75" s="67"/>
      <c r="J75" s="67"/>
      <c r="K75" s="67"/>
      <c r="L75" s="68"/>
      <c r="M75" s="8"/>
    </row>
    <row r="76" spans="1:16" s="6" customFormat="1" x14ac:dyDescent="0.25">
      <c r="A76" s="5"/>
      <c r="B76" s="15"/>
      <c r="C76" s="15"/>
      <c r="D76" s="3"/>
      <c r="E76" s="3"/>
      <c r="F76" s="3"/>
      <c r="G76" s="3"/>
      <c r="H76" s="3"/>
      <c r="I76" s="3"/>
      <c r="J76" s="3"/>
      <c r="K76" s="3"/>
      <c r="L76" s="3"/>
      <c r="O76" s="16"/>
      <c r="P76" s="16"/>
    </row>
    <row r="77" spans="1:16" x14ac:dyDescent="0.25">
      <c r="B77" s="210" t="s">
        <v>3</v>
      </c>
      <c r="C77" s="211"/>
      <c r="D77" s="211"/>
      <c r="E77" s="211"/>
      <c r="F77" s="211"/>
      <c r="G77" s="211"/>
      <c r="H77" s="211"/>
      <c r="I77" s="211"/>
      <c r="J77" s="211"/>
      <c r="K77" s="211"/>
      <c r="L77" s="212"/>
      <c r="M77" s="33"/>
    </row>
    <row r="78" spans="1:16" x14ac:dyDescent="0.25">
      <c r="B78" s="17"/>
      <c r="C78" s="28"/>
      <c r="D78" s="28"/>
      <c r="E78" s="29"/>
      <c r="F78" s="29"/>
      <c r="G78" s="29"/>
      <c r="H78" s="29"/>
      <c r="I78" s="29"/>
      <c r="J78" s="29"/>
      <c r="K78" s="29"/>
      <c r="L78" s="18"/>
      <c r="M78" s="8"/>
    </row>
    <row r="79" spans="1:16" s="33" customFormat="1" x14ac:dyDescent="0.25">
      <c r="A79" s="55"/>
      <c r="B79" s="201" t="s">
        <v>60</v>
      </c>
      <c r="C79" s="202"/>
      <c r="D79" s="202"/>
      <c r="E79" s="202"/>
      <c r="F79" s="202"/>
      <c r="G79" s="202"/>
      <c r="H79" s="202"/>
      <c r="I79" s="202"/>
      <c r="J79" s="202"/>
      <c r="K79" s="202"/>
      <c r="L79" s="203"/>
    </row>
    <row r="80" spans="1:16" s="33" customFormat="1" x14ac:dyDescent="0.25">
      <c r="A80" s="55"/>
      <c r="B80" s="59"/>
      <c r="C80" s="60"/>
      <c r="D80" s="60"/>
      <c r="E80" s="60"/>
      <c r="F80" s="60"/>
      <c r="G80" s="60"/>
      <c r="H80" s="60"/>
      <c r="I80" s="60"/>
      <c r="J80" s="60"/>
      <c r="K80" s="60"/>
      <c r="L80" s="61"/>
    </row>
    <row r="81" spans="1:16" x14ac:dyDescent="0.25">
      <c r="B81" s="196" t="s">
        <v>5</v>
      </c>
      <c r="C81" s="197"/>
      <c r="D81" s="197"/>
      <c r="E81" s="264"/>
      <c r="F81" s="264"/>
      <c r="G81" s="264"/>
      <c r="H81" s="264"/>
      <c r="I81" s="264"/>
      <c r="J81" s="264"/>
      <c r="K81" s="264"/>
      <c r="L81" s="265"/>
      <c r="M81" s="8"/>
      <c r="O81" s="22"/>
    </row>
    <row r="82" spans="1:16" x14ac:dyDescent="0.25">
      <c r="B82" s="196"/>
      <c r="C82" s="197"/>
      <c r="D82" s="197"/>
      <c r="E82" s="264"/>
      <c r="F82" s="264"/>
      <c r="G82" s="264"/>
      <c r="H82" s="264"/>
      <c r="I82" s="264"/>
      <c r="J82" s="264"/>
      <c r="K82" s="264"/>
      <c r="L82" s="265"/>
      <c r="M82" s="8"/>
      <c r="O82" s="22"/>
    </row>
    <row r="83" spans="1:16" x14ac:dyDescent="0.25">
      <c r="B83" s="196" t="s">
        <v>6</v>
      </c>
      <c r="C83" s="197"/>
      <c r="D83" s="197"/>
      <c r="E83" s="264"/>
      <c r="F83" s="264"/>
      <c r="G83" s="264"/>
      <c r="H83" s="264"/>
      <c r="I83" s="264"/>
      <c r="J83" s="264"/>
      <c r="K83" s="264"/>
      <c r="L83" s="265"/>
      <c r="M83" s="8"/>
      <c r="O83" s="22"/>
    </row>
    <row r="84" spans="1:16" x14ac:dyDescent="0.25">
      <c r="B84" s="196"/>
      <c r="C84" s="197"/>
      <c r="D84" s="197"/>
      <c r="E84" s="264"/>
      <c r="F84" s="264"/>
      <c r="G84" s="264"/>
      <c r="H84" s="264"/>
      <c r="I84" s="264"/>
      <c r="J84" s="264"/>
      <c r="K84" s="264"/>
      <c r="L84" s="265"/>
      <c r="M84" s="8"/>
      <c r="O84" s="22"/>
    </row>
    <row r="85" spans="1:16" x14ac:dyDescent="0.25">
      <c r="B85" s="196" t="s">
        <v>7</v>
      </c>
      <c r="C85" s="197"/>
      <c r="D85" s="197"/>
      <c r="E85" s="264"/>
      <c r="F85" s="264"/>
      <c r="G85" s="264"/>
      <c r="H85" s="264"/>
      <c r="I85" s="264"/>
      <c r="J85" s="264"/>
      <c r="K85" s="264"/>
      <c r="L85" s="265"/>
      <c r="M85" s="8"/>
      <c r="O85" s="22"/>
    </row>
    <row r="86" spans="1:16" x14ac:dyDescent="0.25">
      <c r="B86" s="196"/>
      <c r="C86" s="197"/>
      <c r="D86" s="197"/>
      <c r="E86" s="264"/>
      <c r="F86" s="264"/>
      <c r="G86" s="264"/>
      <c r="H86" s="264"/>
      <c r="I86" s="264"/>
      <c r="J86" s="264"/>
      <c r="K86" s="264"/>
      <c r="L86" s="265"/>
      <c r="M86" s="8"/>
      <c r="O86" s="22"/>
    </row>
    <row r="87" spans="1:16" x14ac:dyDescent="0.25">
      <c r="B87" s="196" t="s">
        <v>8</v>
      </c>
      <c r="C87" s="197"/>
      <c r="D87" s="197"/>
      <c r="E87" s="264"/>
      <c r="F87" s="264"/>
      <c r="G87" s="264"/>
      <c r="H87" s="264"/>
      <c r="I87" s="264"/>
      <c r="J87" s="264"/>
      <c r="K87" s="264"/>
      <c r="L87" s="265"/>
      <c r="M87" s="8"/>
      <c r="O87" s="22"/>
    </row>
    <row r="88" spans="1:16" x14ac:dyDescent="0.25">
      <c r="B88" s="196"/>
      <c r="C88" s="197"/>
      <c r="D88" s="197"/>
      <c r="E88" s="264"/>
      <c r="F88" s="264"/>
      <c r="G88" s="264"/>
      <c r="H88" s="264"/>
      <c r="I88" s="264"/>
      <c r="J88" s="264"/>
      <c r="K88" s="264"/>
      <c r="L88" s="265"/>
      <c r="M88" s="8"/>
      <c r="O88" s="22"/>
    </row>
    <row r="89" spans="1:16" x14ac:dyDescent="0.25">
      <c r="B89" s="196" t="s">
        <v>9</v>
      </c>
      <c r="C89" s="197"/>
      <c r="D89" s="197"/>
      <c r="E89" s="263"/>
      <c r="F89" s="264"/>
      <c r="G89" s="264"/>
      <c r="H89" s="264"/>
      <c r="I89" s="264"/>
      <c r="J89" s="264"/>
      <c r="K89" s="264"/>
      <c r="L89" s="265"/>
      <c r="M89" s="33"/>
      <c r="O89" s="22"/>
    </row>
    <row r="90" spans="1:16" x14ac:dyDescent="0.25">
      <c r="B90" s="196"/>
      <c r="C90" s="197"/>
      <c r="D90" s="197"/>
      <c r="E90" s="264"/>
      <c r="F90" s="264"/>
      <c r="G90" s="264"/>
      <c r="H90" s="264"/>
      <c r="I90" s="264"/>
      <c r="J90" s="264"/>
      <c r="K90" s="264"/>
      <c r="L90" s="265"/>
      <c r="M90" s="33"/>
      <c r="O90" s="22"/>
    </row>
    <row r="91" spans="1:16" s="33" customFormat="1" x14ac:dyDescent="0.25">
      <c r="A91" s="55"/>
      <c r="B91" s="59"/>
      <c r="C91" s="60"/>
      <c r="D91" s="60"/>
      <c r="E91" s="60"/>
      <c r="F91" s="60"/>
      <c r="G91" s="60"/>
      <c r="H91" s="60"/>
      <c r="I91" s="60"/>
      <c r="J91" s="60"/>
      <c r="K91" s="60"/>
      <c r="L91" s="61"/>
    </row>
    <row r="92" spans="1:16" ht="21" customHeight="1" x14ac:dyDescent="0.25">
      <c r="B92" s="261" t="s">
        <v>17</v>
      </c>
      <c r="C92" s="262"/>
      <c r="D92" s="262"/>
      <c r="E92" s="262"/>
      <c r="F92" s="262"/>
      <c r="G92" s="262"/>
      <c r="H92" s="262"/>
      <c r="I92" s="92"/>
      <c r="J92" s="34"/>
      <c r="K92" s="34"/>
      <c r="L92" s="35"/>
      <c r="M92" s="8"/>
      <c r="O92" s="22"/>
    </row>
    <row r="93" spans="1:16" s="33" customFormat="1" x14ac:dyDescent="0.25">
      <c r="A93" s="55"/>
      <c r="B93" s="56"/>
      <c r="C93" s="57"/>
      <c r="D93" s="57"/>
      <c r="E93" s="57"/>
      <c r="F93" s="57"/>
      <c r="G93" s="57"/>
      <c r="H93" s="57"/>
      <c r="I93" s="57"/>
      <c r="J93" s="57"/>
      <c r="K93" s="57"/>
      <c r="L93" s="58"/>
    </row>
    <row r="94" spans="1:16" s="6" customFormat="1" x14ac:dyDescent="0.25">
      <c r="A94" s="5"/>
      <c r="B94" s="15"/>
      <c r="C94" s="15"/>
      <c r="D94" s="15"/>
      <c r="E94" s="3"/>
      <c r="F94" s="3"/>
      <c r="G94" s="3"/>
      <c r="H94" s="3"/>
      <c r="I94" s="3"/>
      <c r="J94" s="3"/>
      <c r="K94" s="3"/>
      <c r="L94" s="3"/>
      <c r="O94" s="16"/>
      <c r="P94" s="16"/>
    </row>
    <row r="95" spans="1:16" s="1" customFormat="1" x14ac:dyDescent="0.25">
      <c r="A95" s="5"/>
      <c r="B95" s="210" t="s">
        <v>19</v>
      </c>
      <c r="C95" s="211" t="s">
        <v>20</v>
      </c>
      <c r="D95" s="211"/>
      <c r="E95" s="211" t="s">
        <v>53</v>
      </c>
      <c r="F95" s="211" t="s">
        <v>53</v>
      </c>
      <c r="G95" s="211" t="s">
        <v>53</v>
      </c>
      <c r="H95" s="211" t="s">
        <v>53</v>
      </c>
      <c r="I95" s="211" t="s">
        <v>53</v>
      </c>
      <c r="J95" s="211" t="s">
        <v>53</v>
      </c>
      <c r="K95" s="211" t="s">
        <v>53</v>
      </c>
      <c r="L95" s="212" t="s">
        <v>53</v>
      </c>
      <c r="M95" s="6"/>
      <c r="N95" s="13"/>
      <c r="O95" s="14"/>
      <c r="P95" s="14"/>
    </row>
    <row r="96" spans="1:16" x14ac:dyDescent="0.25">
      <c r="B96" s="17"/>
      <c r="C96" s="28"/>
      <c r="D96" s="28"/>
      <c r="E96" s="29"/>
      <c r="F96" s="29"/>
      <c r="G96" s="29"/>
      <c r="H96" s="29"/>
      <c r="I96" s="29"/>
      <c r="J96" s="29"/>
      <c r="K96" s="29"/>
      <c r="L96" s="18"/>
      <c r="M96" s="8"/>
    </row>
    <row r="97" spans="1:16" s="33" customFormat="1" x14ac:dyDescent="0.25">
      <c r="A97" s="55"/>
      <c r="B97" s="201" t="s">
        <v>36</v>
      </c>
      <c r="C97" s="202"/>
      <c r="D97" s="202"/>
      <c r="E97" s="202"/>
      <c r="F97" s="202"/>
      <c r="G97" s="202"/>
      <c r="H97" s="202"/>
      <c r="I97" s="202"/>
      <c r="J97" s="202"/>
      <c r="K97" s="202"/>
      <c r="L97" s="203"/>
      <c r="O97" s="8"/>
      <c r="P97" s="8"/>
    </row>
    <row r="98" spans="1:16" s="33" customFormat="1" x14ac:dyDescent="0.25">
      <c r="A98" s="55"/>
      <c r="B98" s="249" t="str">
        <f>HYPERLINK("https://e-filing-depot-electronique.citt-tcce.gc.ca/submitNonRegisteredUser-eng.aspx","1. Secure E-filing service;")</f>
        <v>1. Secure E-filing service;</v>
      </c>
      <c r="C98" s="250"/>
      <c r="D98" s="250"/>
      <c r="E98" s="250"/>
      <c r="F98" s="250"/>
      <c r="G98" s="250"/>
      <c r="H98" s="250"/>
      <c r="I98" s="250"/>
      <c r="J98" s="250"/>
      <c r="K98" s="250"/>
      <c r="L98" s="251"/>
      <c r="O98" s="8"/>
      <c r="P98" s="8"/>
    </row>
    <row r="99" spans="1:16" s="33" customFormat="1" x14ac:dyDescent="0.25">
      <c r="A99" s="55"/>
      <c r="B99" s="258" t="s">
        <v>51</v>
      </c>
      <c r="C99" s="259"/>
      <c r="D99" s="259"/>
      <c r="E99" s="259"/>
      <c r="F99" s="259"/>
      <c r="G99" s="259"/>
      <c r="H99" s="259"/>
      <c r="I99" s="259"/>
      <c r="J99" s="259"/>
      <c r="K99" s="259"/>
      <c r="L99" s="260"/>
      <c r="O99" s="8"/>
      <c r="P99" s="8"/>
    </row>
    <row r="100" spans="1:16" s="33" customFormat="1" x14ac:dyDescent="0.25">
      <c r="A100" s="55"/>
      <c r="B100" s="258"/>
      <c r="C100" s="259"/>
      <c r="D100" s="259"/>
      <c r="E100" s="259"/>
      <c r="F100" s="259"/>
      <c r="G100" s="259"/>
      <c r="H100" s="259"/>
      <c r="I100" s="259"/>
      <c r="J100" s="259"/>
      <c r="K100" s="259"/>
      <c r="L100" s="260"/>
      <c r="O100" s="8"/>
      <c r="P100" s="8"/>
    </row>
    <row r="101" spans="1:16" s="33" customFormat="1" x14ac:dyDescent="0.25">
      <c r="A101" s="55"/>
      <c r="B101" s="255" t="s">
        <v>184</v>
      </c>
      <c r="C101" s="256"/>
      <c r="D101" s="256"/>
      <c r="E101" s="256"/>
      <c r="F101" s="256"/>
      <c r="G101" s="256"/>
      <c r="H101" s="256"/>
      <c r="I101" s="256"/>
      <c r="J101" s="256"/>
      <c r="K101" s="256"/>
      <c r="L101" s="257"/>
      <c r="O101" s="8"/>
      <c r="P101" s="8"/>
    </row>
    <row r="102" spans="1:16" s="33" customFormat="1" x14ac:dyDescent="0.25">
      <c r="A102" s="55"/>
      <c r="B102" s="56"/>
      <c r="C102" s="57"/>
      <c r="D102" s="57"/>
      <c r="E102" s="57"/>
      <c r="F102" s="57"/>
      <c r="G102" s="57"/>
      <c r="H102" s="57"/>
      <c r="I102" s="57"/>
      <c r="J102" s="57"/>
      <c r="K102" s="57"/>
      <c r="L102" s="58"/>
    </row>
    <row r="104" spans="1:16" s="1" customFormat="1" x14ac:dyDescent="0.25">
      <c r="A104" s="5"/>
      <c r="B104" s="210" t="s">
        <v>74</v>
      </c>
      <c r="C104" s="211" t="s">
        <v>53</v>
      </c>
      <c r="D104" s="211"/>
      <c r="E104" s="211" t="s">
        <v>53</v>
      </c>
      <c r="F104" s="211" t="s">
        <v>53</v>
      </c>
      <c r="G104" s="211" t="s">
        <v>53</v>
      </c>
      <c r="H104" s="211" t="s">
        <v>53</v>
      </c>
      <c r="I104" s="211" t="s">
        <v>53</v>
      </c>
      <c r="J104" s="211" t="s">
        <v>53</v>
      </c>
      <c r="K104" s="211" t="s">
        <v>53</v>
      </c>
      <c r="L104" s="212" t="s">
        <v>53</v>
      </c>
      <c r="M104" s="6"/>
      <c r="N104" s="13"/>
      <c r="O104" s="14"/>
      <c r="P104" s="14"/>
    </row>
    <row r="105" spans="1:16" x14ac:dyDescent="0.25">
      <c r="B105" s="17"/>
      <c r="C105" s="28"/>
      <c r="D105" s="28"/>
      <c r="E105" s="29"/>
      <c r="F105" s="29"/>
      <c r="G105" s="29"/>
      <c r="H105" s="29"/>
      <c r="I105" s="29"/>
      <c r="J105" s="29"/>
      <c r="K105" s="29"/>
      <c r="L105" s="18"/>
      <c r="M105" s="8"/>
    </row>
    <row r="106" spans="1:16" s="33" customFormat="1" x14ac:dyDescent="0.25">
      <c r="A106" s="55"/>
      <c r="B106" s="201" t="s">
        <v>54</v>
      </c>
      <c r="C106" s="202"/>
      <c r="D106" s="202"/>
      <c r="E106" s="202"/>
      <c r="F106" s="202"/>
      <c r="G106" s="202"/>
      <c r="H106" s="202"/>
      <c r="I106" s="202"/>
      <c r="J106" s="202"/>
      <c r="K106" s="202"/>
      <c r="L106" s="203"/>
      <c r="O106" s="8"/>
      <c r="P106" s="8"/>
    </row>
    <row r="107" spans="1:16" s="33" customFormat="1" x14ac:dyDescent="0.25">
      <c r="A107" s="55"/>
      <c r="B107" s="48"/>
      <c r="C107" s="49"/>
      <c r="D107" s="49"/>
      <c r="E107" s="49"/>
      <c r="F107" s="49"/>
      <c r="G107" s="49"/>
      <c r="H107" s="49"/>
      <c r="I107" s="49"/>
      <c r="J107" s="49"/>
      <c r="K107" s="49"/>
      <c r="L107" s="50"/>
      <c r="O107" s="8"/>
      <c r="P107" s="8"/>
    </row>
    <row r="108" spans="1:16" x14ac:dyDescent="0.25">
      <c r="B108" s="252" t="str">
        <f>Variables!B29</f>
        <v>Nicole Lalonde</v>
      </c>
      <c r="C108" s="253"/>
      <c r="D108" s="253"/>
      <c r="E108" s="253"/>
      <c r="F108" s="253" t="str">
        <f>Variables!C29</f>
        <v>nicole.lalonde@tribunal.gc.ca</v>
      </c>
      <c r="G108" s="253"/>
      <c r="H108" s="253"/>
      <c r="I108" s="253"/>
      <c r="J108" s="253" t="str">
        <f>Variables!D29</f>
        <v>343-574-8274</v>
      </c>
      <c r="K108" s="253"/>
      <c r="L108" s="254"/>
      <c r="M108" s="8"/>
      <c r="O108" s="22"/>
    </row>
    <row r="109" spans="1:16" x14ac:dyDescent="0.25">
      <c r="B109" s="252" t="str">
        <f>Variables!B30</f>
        <v>Paula Place</v>
      </c>
      <c r="C109" s="253"/>
      <c r="D109" s="253"/>
      <c r="E109" s="253"/>
      <c r="F109" s="253" t="str">
        <f>Variables!C30</f>
        <v>paula.place@tribunal.gc.ca</v>
      </c>
      <c r="G109" s="253"/>
      <c r="H109" s="253"/>
      <c r="I109" s="253"/>
      <c r="J109" s="253" t="str">
        <f>Variables!D30</f>
        <v xml:space="preserve">343-574-3196 </v>
      </c>
      <c r="K109" s="253"/>
      <c r="L109" s="254"/>
      <c r="M109" s="8"/>
      <c r="O109" s="22"/>
    </row>
    <row r="110" spans="1:16" s="33" customFormat="1" x14ac:dyDescent="0.25">
      <c r="A110" s="55"/>
      <c r="B110" s="56"/>
      <c r="C110" s="57"/>
      <c r="D110" s="57"/>
      <c r="E110" s="57"/>
      <c r="F110" s="57"/>
      <c r="G110" s="57"/>
      <c r="H110" s="57"/>
      <c r="I110" s="57"/>
      <c r="J110" s="57"/>
      <c r="K110" s="57"/>
      <c r="L110" s="58"/>
    </row>
  </sheetData>
  <sheetProtection algorithmName="SHA-512" hashValue="QL+nZpFS61WJbWNFLMi2cUxaCwqdeV5QU+961NEdtwh10dSlHfLzCzhSwbcpZ61tOI+J7WROu0/aEjmd0Mdhyw==" saltValue="I02lM21XFHnkqQLFGXhr1g==" spinCount="100000" sheet="1" objects="1" scenarios="1" selectLockedCells="1"/>
  <mergeCells count="61">
    <mergeCell ref="B101:L101"/>
    <mergeCell ref="B99:L100"/>
    <mergeCell ref="B81:D82"/>
    <mergeCell ref="B83:D84"/>
    <mergeCell ref="B85:D86"/>
    <mergeCell ref="B92:H92"/>
    <mergeCell ref="B89:D90"/>
    <mergeCell ref="E89:L90"/>
    <mergeCell ref="B87:D88"/>
    <mergeCell ref="E81:L82"/>
    <mergeCell ref="E83:L84"/>
    <mergeCell ref="E85:L86"/>
    <mergeCell ref="E87:L88"/>
    <mergeCell ref="B108:E108"/>
    <mergeCell ref="B109:E109"/>
    <mergeCell ref="F108:I108"/>
    <mergeCell ref="F109:I109"/>
    <mergeCell ref="J108:L108"/>
    <mergeCell ref="J109:L109"/>
    <mergeCell ref="B106:L106"/>
    <mergeCell ref="B104:L104"/>
    <mergeCell ref="B77:L77"/>
    <mergeCell ref="B65:L65"/>
    <mergeCell ref="B67:D68"/>
    <mergeCell ref="E67:L68"/>
    <mergeCell ref="B69:D70"/>
    <mergeCell ref="E69:L70"/>
    <mergeCell ref="B71:D72"/>
    <mergeCell ref="E71:L72"/>
    <mergeCell ref="B73:D74"/>
    <mergeCell ref="E73:L74"/>
    <mergeCell ref="B95:L95"/>
    <mergeCell ref="B97:L97"/>
    <mergeCell ref="B98:L98"/>
    <mergeCell ref="B79:L79"/>
    <mergeCell ref="B4:L4"/>
    <mergeCell ref="B5:L5"/>
    <mergeCell ref="B8:L8"/>
    <mergeCell ref="B43:L43"/>
    <mergeCell ref="B49:L49"/>
    <mergeCell ref="B20:L20"/>
    <mergeCell ref="B22:L22"/>
    <mergeCell ref="B6:L6"/>
    <mergeCell ref="B35:L35"/>
    <mergeCell ref="B39:C40"/>
    <mergeCell ref="B38:L38"/>
    <mergeCell ref="C24:K32"/>
    <mergeCell ref="B59:D60"/>
    <mergeCell ref="B61:D62"/>
    <mergeCell ref="E59:L60"/>
    <mergeCell ref="E61:L62"/>
    <mergeCell ref="O9:P18"/>
    <mergeCell ref="B51:L52"/>
    <mergeCell ref="B57:D58"/>
    <mergeCell ref="E57:L58"/>
    <mergeCell ref="C45:K46"/>
    <mergeCell ref="B55:L55"/>
    <mergeCell ref="B37:L37"/>
    <mergeCell ref="D39:J40"/>
    <mergeCell ref="B10:F18"/>
    <mergeCell ref="H10:L18"/>
  </mergeCells>
  <dataValidations count="1">
    <dataValidation type="list" allowBlank="1" showInputMessage="1" showErrorMessage="1" sqref="I92" xr:uid="{BE4220D3-E7AD-4E43-A922-D611C03C51F0}">
      <formula1>"X"</formula1>
    </dataValidation>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rowBreaks count="1" manualBreakCount="1">
    <brk id="5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Q33"/>
  <sheetViews>
    <sheetView showGridLines="0" zoomScaleNormal="100" workbookViewId="0"/>
  </sheetViews>
  <sheetFormatPr defaultColWidth="9.28515625" defaultRowHeight="14.45" customHeight="1" x14ac:dyDescent="0.25"/>
  <cols>
    <col min="1" max="1" width="1.7109375" style="4" customWidth="1"/>
    <col min="2" max="2" width="22" style="2" customWidth="1"/>
    <col min="3" max="12" width="14.5703125" style="2" customWidth="1"/>
    <col min="13" max="13" width="14.5703125" style="7" customWidth="1"/>
    <col min="14" max="14" width="14.5703125" style="8" customWidth="1"/>
    <col min="15" max="15" width="14.5703125" style="7" customWidth="1"/>
    <col min="16" max="16" width="14.5703125" style="8" customWidth="1"/>
    <col min="17" max="16384" width="9.28515625" style="8"/>
  </cols>
  <sheetData>
    <row r="1" spans="1:17" ht="14.45" customHeight="1" x14ac:dyDescent="0.25">
      <c r="O1" s="8"/>
    </row>
    <row r="2" spans="1:17" ht="14.45" customHeight="1" x14ac:dyDescent="0.25">
      <c r="B2" s="10" t="s">
        <v>0</v>
      </c>
      <c r="C2" s="10"/>
      <c r="D2" s="10"/>
      <c r="O2" s="9"/>
      <c r="P2" s="9"/>
    </row>
    <row r="3" spans="1:17" ht="14.45" customHeight="1" x14ac:dyDescent="0.25">
      <c r="B3" s="12"/>
      <c r="C3" s="12"/>
      <c r="D3" s="12"/>
      <c r="O3" s="11"/>
      <c r="P3" s="11"/>
    </row>
    <row r="4" spans="1:17" s="1" customFormat="1" ht="14.45" customHeight="1" x14ac:dyDescent="0.25">
      <c r="A4" s="5"/>
      <c r="B4" s="225" t="str">
        <f>Intro!B4</f>
        <v>BRITISH COLUMBIA VEGETABLE MARKETING COMMISSION (BCVMC) QUESTIONNAIRE</v>
      </c>
      <c r="C4" s="225"/>
      <c r="D4" s="225"/>
      <c r="E4" s="225"/>
      <c r="F4" s="225"/>
      <c r="G4" s="225"/>
      <c r="H4" s="225"/>
      <c r="I4" s="225"/>
      <c r="J4" s="225"/>
      <c r="K4" s="225"/>
      <c r="L4" s="225"/>
      <c r="M4" s="13"/>
      <c r="N4" s="13"/>
      <c r="O4" s="14"/>
      <c r="P4" s="88"/>
    </row>
    <row r="5" spans="1:17" s="1" customFormat="1" ht="14.45" customHeight="1" x14ac:dyDescent="0.25">
      <c r="A5" s="5"/>
      <c r="B5" s="225" t="str">
        <f>Intro!B5</f>
        <v>RR-2026-001</v>
      </c>
      <c r="C5" s="225"/>
      <c r="D5" s="225"/>
      <c r="E5" s="225"/>
      <c r="F5" s="225"/>
      <c r="G5" s="225"/>
      <c r="H5" s="225"/>
      <c r="I5" s="225"/>
      <c r="J5" s="225"/>
      <c r="K5" s="225"/>
      <c r="L5" s="225"/>
      <c r="M5" s="13"/>
      <c r="N5" s="13"/>
      <c r="O5" s="14"/>
      <c r="P5" s="14"/>
    </row>
    <row r="6" spans="1:17" s="6" customFormat="1" ht="14.45" customHeight="1" x14ac:dyDescent="0.25">
      <c r="A6" s="5"/>
      <c r="B6" s="225" t="str">
        <f>Intro!B6</f>
        <v>CERTAIN WHOLE POTATOES | CERTAINES POMMES DE TERRE ENTIÈRES</v>
      </c>
      <c r="C6" s="225"/>
      <c r="D6" s="225"/>
      <c r="E6" s="225"/>
      <c r="F6" s="225"/>
      <c r="G6" s="225"/>
      <c r="H6" s="225"/>
      <c r="I6" s="225"/>
      <c r="J6" s="225"/>
      <c r="K6" s="225"/>
      <c r="L6" s="225"/>
      <c r="M6" s="24"/>
      <c r="N6" s="24"/>
      <c r="O6" s="44"/>
      <c r="P6" s="16"/>
    </row>
    <row r="7" spans="1:17" s="6" customFormat="1" ht="14.45" customHeight="1" x14ac:dyDescent="0.25">
      <c r="A7" s="5"/>
      <c r="B7" s="15"/>
      <c r="C7" s="15"/>
      <c r="D7" s="15"/>
      <c r="E7" s="3"/>
      <c r="F7" s="3"/>
      <c r="G7" s="3"/>
      <c r="H7" s="3"/>
      <c r="I7" s="3"/>
      <c r="J7" s="3"/>
      <c r="K7" s="3"/>
      <c r="L7" s="3"/>
      <c r="O7" s="44"/>
      <c r="P7" s="16"/>
    </row>
    <row r="8" spans="1:17" s="1" customFormat="1" ht="14.45" customHeight="1" x14ac:dyDescent="0.25">
      <c r="A8" s="5"/>
      <c r="B8" s="210" t="s">
        <v>75</v>
      </c>
      <c r="C8" s="211"/>
      <c r="D8" s="211" t="s">
        <v>76</v>
      </c>
      <c r="E8" s="211" t="e">
        <v>#REF!</v>
      </c>
      <c r="F8" s="211" t="e">
        <v>#REF!</v>
      </c>
      <c r="G8" s="211" t="s">
        <v>53</v>
      </c>
      <c r="H8" s="211" t="s">
        <v>53</v>
      </c>
      <c r="I8" s="211" t="s">
        <v>53</v>
      </c>
      <c r="J8" s="211" t="s">
        <v>53</v>
      </c>
      <c r="K8" s="211" t="s">
        <v>53</v>
      </c>
      <c r="L8" s="212" t="s">
        <v>53</v>
      </c>
      <c r="M8" s="6"/>
      <c r="N8" s="13"/>
      <c r="O8" s="87"/>
      <c r="P8" s="87"/>
      <c r="Q8" s="87"/>
    </row>
    <row r="9" spans="1:17" ht="14.45" customHeight="1" x14ac:dyDescent="0.25">
      <c r="B9" s="17"/>
      <c r="C9" s="28"/>
      <c r="D9" s="28"/>
      <c r="E9" s="29"/>
      <c r="F9" s="29"/>
      <c r="G9" s="29"/>
      <c r="H9" s="29"/>
      <c r="I9" s="29"/>
      <c r="J9" s="29"/>
      <c r="K9" s="29"/>
      <c r="L9" s="18"/>
      <c r="M9" s="8"/>
    </row>
    <row r="10" spans="1:17" s="33" customFormat="1" ht="14.45" customHeight="1" x14ac:dyDescent="0.25">
      <c r="A10" s="55"/>
      <c r="B10" s="201" t="s">
        <v>37</v>
      </c>
      <c r="C10" s="202"/>
      <c r="D10" s="202"/>
      <c r="E10" s="202"/>
      <c r="F10" s="202"/>
      <c r="G10" s="202"/>
      <c r="H10" s="202"/>
      <c r="I10" s="202"/>
      <c r="J10" s="202"/>
      <c r="K10" s="202"/>
      <c r="L10" s="203"/>
      <c r="O10" s="7"/>
      <c r="P10" s="8"/>
    </row>
    <row r="11" spans="1:17" s="33" customFormat="1" ht="14.45" customHeight="1" x14ac:dyDescent="0.25">
      <c r="A11" s="55"/>
      <c r="B11" s="48"/>
      <c r="C11" s="49"/>
      <c r="D11" s="49"/>
      <c r="E11" s="49"/>
      <c r="F11" s="49"/>
      <c r="G11" s="49"/>
      <c r="H11" s="49"/>
      <c r="I11" s="49"/>
      <c r="J11" s="49"/>
      <c r="K11" s="49"/>
      <c r="L11" s="50"/>
      <c r="O11" s="7"/>
      <c r="P11" s="8"/>
    </row>
    <row r="12" spans="1:17" s="33" customFormat="1" ht="14.45" customHeight="1" x14ac:dyDescent="0.25">
      <c r="A12" s="55"/>
      <c r="B12" s="201" t="s">
        <v>38</v>
      </c>
      <c r="C12" s="202"/>
      <c r="D12" s="202"/>
      <c r="E12" s="202"/>
      <c r="F12" s="202"/>
      <c r="G12" s="202"/>
      <c r="H12" s="202"/>
      <c r="I12" s="202"/>
      <c r="J12" s="202"/>
      <c r="K12" s="202"/>
      <c r="L12" s="203"/>
      <c r="O12" s="7"/>
      <c r="P12" s="8"/>
    </row>
    <row r="13" spans="1:17" s="33" customFormat="1" ht="14.45" customHeight="1" x14ac:dyDescent="0.25">
      <c r="A13" s="55"/>
      <c r="B13" s="201"/>
      <c r="C13" s="202"/>
      <c r="D13" s="202"/>
      <c r="E13" s="202"/>
      <c r="F13" s="202"/>
      <c r="G13" s="202"/>
      <c r="H13" s="202"/>
      <c r="I13" s="202"/>
      <c r="J13" s="202"/>
      <c r="K13" s="202"/>
      <c r="L13" s="203"/>
      <c r="O13" s="7"/>
      <c r="P13" s="8"/>
    </row>
    <row r="14" spans="1:17" s="33" customFormat="1" ht="14.45" customHeight="1" x14ac:dyDescent="0.25">
      <c r="A14" s="55"/>
      <c r="B14" s="48"/>
      <c r="C14" s="49"/>
      <c r="D14" s="49"/>
      <c r="E14" s="49"/>
      <c r="F14" s="49"/>
      <c r="G14" s="49"/>
      <c r="H14" s="49"/>
      <c r="I14" s="49"/>
      <c r="J14" s="49"/>
      <c r="K14" s="49"/>
      <c r="L14" s="50"/>
      <c r="O14" s="7"/>
      <c r="P14" s="8"/>
    </row>
    <row r="15" spans="1:17" s="33" customFormat="1" ht="14.45" customHeight="1" x14ac:dyDescent="0.25">
      <c r="A15" s="55"/>
      <c r="B15" s="201" t="s">
        <v>39</v>
      </c>
      <c r="C15" s="202"/>
      <c r="D15" s="202"/>
      <c r="E15" s="202"/>
      <c r="F15" s="202"/>
      <c r="G15" s="202"/>
      <c r="H15" s="202"/>
      <c r="I15" s="202"/>
      <c r="J15" s="202"/>
      <c r="K15" s="202"/>
      <c r="L15" s="203"/>
      <c r="O15" s="7"/>
      <c r="P15" s="8"/>
    </row>
    <row r="16" spans="1:17" s="33" customFormat="1" ht="14.45" customHeight="1" x14ac:dyDescent="0.25">
      <c r="A16" s="55"/>
      <c r="B16" s="201"/>
      <c r="C16" s="202"/>
      <c r="D16" s="202"/>
      <c r="E16" s="202"/>
      <c r="F16" s="202"/>
      <c r="G16" s="202"/>
      <c r="H16" s="202"/>
      <c r="I16" s="202"/>
      <c r="J16" s="202"/>
      <c r="K16" s="202"/>
      <c r="L16" s="203"/>
      <c r="O16" s="7"/>
      <c r="P16" s="8"/>
    </row>
    <row r="17" spans="1:16" s="33" customFormat="1" ht="14.45" customHeight="1" x14ac:dyDescent="0.25">
      <c r="A17" s="55"/>
      <c r="B17" s="56"/>
      <c r="C17" s="57"/>
      <c r="D17" s="57"/>
      <c r="E17" s="57"/>
      <c r="F17" s="57"/>
      <c r="G17" s="57"/>
      <c r="H17" s="57"/>
      <c r="I17" s="57"/>
      <c r="J17" s="57"/>
      <c r="K17" s="57"/>
      <c r="L17" s="58"/>
      <c r="O17" s="45"/>
    </row>
    <row r="18" spans="1:16" s="6" customFormat="1" ht="14.45" customHeight="1" x14ac:dyDescent="0.25">
      <c r="A18" s="5"/>
      <c r="B18" s="89"/>
      <c r="C18" s="89"/>
      <c r="D18" s="89"/>
      <c r="E18" s="90"/>
      <c r="F18" s="90"/>
      <c r="G18" s="90"/>
      <c r="H18" s="90"/>
      <c r="I18" s="90"/>
      <c r="J18" s="90"/>
      <c r="K18" s="90"/>
      <c r="L18" s="90"/>
      <c r="O18" s="24"/>
    </row>
    <row r="19" spans="1:16" s="1" customFormat="1" ht="14.45" customHeight="1" x14ac:dyDescent="0.25">
      <c r="A19" s="5"/>
      <c r="B19" s="222" t="s">
        <v>77</v>
      </c>
      <c r="C19" s="223"/>
      <c r="D19" s="223" t="s">
        <v>52</v>
      </c>
      <c r="E19" s="223" t="s">
        <v>53</v>
      </c>
      <c r="F19" s="223" t="s">
        <v>53</v>
      </c>
      <c r="G19" s="223" t="s">
        <v>53</v>
      </c>
      <c r="H19" s="223" t="s">
        <v>53</v>
      </c>
      <c r="I19" s="223" t="s">
        <v>53</v>
      </c>
      <c r="J19" s="223" t="s">
        <v>53</v>
      </c>
      <c r="K19" s="223" t="s">
        <v>53</v>
      </c>
      <c r="L19" s="224" t="s">
        <v>53</v>
      </c>
      <c r="M19" s="6"/>
      <c r="N19" s="13"/>
      <c r="O19" s="87"/>
      <c r="P19" s="87"/>
    </row>
    <row r="20" spans="1:16" s="33" customFormat="1" ht="14.45" customHeight="1" x14ac:dyDescent="0.25">
      <c r="A20" s="55" t="s">
        <v>113</v>
      </c>
      <c r="B20" s="269" t="s">
        <v>156</v>
      </c>
      <c r="C20" s="270" t="s">
        <v>108</v>
      </c>
      <c r="D20" s="270"/>
      <c r="E20" s="270"/>
      <c r="F20" s="270"/>
      <c r="G20" s="270"/>
      <c r="H20" s="270"/>
      <c r="I20" s="270"/>
      <c r="J20" s="270"/>
      <c r="K20" s="270"/>
      <c r="L20" s="270"/>
      <c r="O20" s="7"/>
      <c r="P20" s="8"/>
    </row>
    <row r="21" spans="1:16" s="33" customFormat="1" ht="14.45" customHeight="1" x14ac:dyDescent="0.25">
      <c r="A21" s="55"/>
      <c r="B21" s="269"/>
      <c r="C21" s="270"/>
      <c r="D21" s="270"/>
      <c r="E21" s="270"/>
      <c r="F21" s="270"/>
      <c r="G21" s="270"/>
      <c r="H21" s="270"/>
      <c r="I21" s="270"/>
      <c r="J21" s="270"/>
      <c r="K21" s="270"/>
      <c r="L21" s="270"/>
      <c r="O21" s="7"/>
      <c r="P21" s="8"/>
    </row>
    <row r="22" spans="1:16" s="33" customFormat="1" ht="14.45" customHeight="1" x14ac:dyDescent="0.25">
      <c r="A22" s="55"/>
      <c r="B22" s="269"/>
      <c r="C22" s="270"/>
      <c r="D22" s="270"/>
      <c r="E22" s="270"/>
      <c r="F22" s="270"/>
      <c r="G22" s="270"/>
      <c r="H22" s="270"/>
      <c r="I22" s="270"/>
      <c r="J22" s="270"/>
      <c r="K22" s="270"/>
      <c r="L22" s="270"/>
      <c r="O22" s="7"/>
      <c r="P22" s="8"/>
    </row>
    <row r="23" spans="1:16" s="33" customFormat="1" ht="14.45" customHeight="1" x14ac:dyDescent="0.25">
      <c r="A23" s="55"/>
      <c r="B23" s="269"/>
      <c r="C23" s="270"/>
      <c r="D23" s="270"/>
      <c r="E23" s="270"/>
      <c r="F23" s="270"/>
      <c r="G23" s="270"/>
      <c r="H23" s="270"/>
      <c r="I23" s="270"/>
      <c r="J23" s="270"/>
      <c r="K23" s="270"/>
      <c r="L23" s="270"/>
      <c r="O23" s="7"/>
      <c r="P23" s="8"/>
    </row>
    <row r="24" spans="1:16" s="33" customFormat="1" ht="14.45" customHeight="1" x14ac:dyDescent="0.25">
      <c r="A24" s="55"/>
      <c r="B24" s="269" t="s">
        <v>157</v>
      </c>
      <c r="C24" s="270" t="s">
        <v>111</v>
      </c>
      <c r="D24" s="270"/>
      <c r="E24" s="270"/>
      <c r="F24" s="270"/>
      <c r="G24" s="270"/>
      <c r="H24" s="270"/>
      <c r="I24" s="270"/>
      <c r="J24" s="270"/>
      <c r="K24" s="270"/>
      <c r="L24" s="270"/>
      <c r="O24" s="7"/>
      <c r="P24" s="8"/>
    </row>
    <row r="25" spans="1:16" s="33" customFormat="1" ht="14.45" customHeight="1" x14ac:dyDescent="0.25">
      <c r="A25" s="55"/>
      <c r="B25" s="269"/>
      <c r="C25" s="270"/>
      <c r="D25" s="270"/>
      <c r="E25" s="270"/>
      <c r="F25" s="270"/>
      <c r="G25" s="270"/>
      <c r="H25" s="270"/>
      <c r="I25" s="270"/>
      <c r="J25" s="270"/>
      <c r="K25" s="270"/>
      <c r="L25" s="270"/>
      <c r="O25" s="7"/>
      <c r="P25" s="8"/>
    </row>
    <row r="26" spans="1:16" s="33" customFormat="1" ht="14.45" customHeight="1" x14ac:dyDescent="0.25">
      <c r="A26" s="55"/>
      <c r="B26" s="269"/>
      <c r="C26" s="270"/>
      <c r="D26" s="270"/>
      <c r="E26" s="270"/>
      <c r="F26" s="270"/>
      <c r="G26" s="270"/>
      <c r="H26" s="270"/>
      <c r="I26" s="270"/>
      <c r="J26" s="270"/>
      <c r="K26" s="270"/>
      <c r="L26" s="270"/>
      <c r="O26" s="7"/>
      <c r="P26" s="8"/>
    </row>
    <row r="27" spans="1:16" ht="14.45" customHeight="1" x14ac:dyDescent="0.25">
      <c r="B27" s="269"/>
      <c r="C27" s="270"/>
      <c r="D27" s="270"/>
      <c r="E27" s="270"/>
      <c r="F27" s="270"/>
      <c r="G27" s="270"/>
      <c r="H27" s="270"/>
      <c r="I27" s="270"/>
      <c r="J27" s="270"/>
      <c r="K27" s="270"/>
      <c r="L27" s="270"/>
    </row>
    <row r="28" spans="1:16" ht="14.45" customHeight="1" x14ac:dyDescent="0.25">
      <c r="B28" s="269" t="s">
        <v>158</v>
      </c>
      <c r="C28" s="270" t="s">
        <v>109</v>
      </c>
      <c r="D28" s="270"/>
      <c r="E28" s="270"/>
      <c r="F28" s="270"/>
      <c r="G28" s="270"/>
      <c r="H28" s="270"/>
      <c r="I28" s="270"/>
      <c r="J28" s="270"/>
      <c r="K28" s="270"/>
      <c r="L28" s="270"/>
    </row>
    <row r="29" spans="1:16" ht="14.45" customHeight="1" x14ac:dyDescent="0.25">
      <c r="B29" s="269"/>
      <c r="C29" s="270"/>
      <c r="D29" s="270"/>
      <c r="E29" s="270"/>
      <c r="F29" s="270"/>
      <c r="G29" s="270"/>
      <c r="H29" s="270"/>
      <c r="I29" s="270"/>
      <c r="J29" s="270"/>
      <c r="K29" s="270"/>
      <c r="L29" s="270"/>
    </row>
    <row r="30" spans="1:16" ht="14.45" customHeight="1" x14ac:dyDescent="0.25">
      <c r="B30" s="269" t="s">
        <v>159</v>
      </c>
      <c r="C30" s="270" t="s">
        <v>110</v>
      </c>
      <c r="D30" s="270"/>
      <c r="E30" s="270"/>
      <c r="F30" s="270"/>
      <c r="G30" s="270"/>
      <c r="H30" s="270"/>
      <c r="I30" s="270"/>
      <c r="J30" s="270"/>
      <c r="K30" s="270"/>
      <c r="L30" s="270"/>
    </row>
    <row r="31" spans="1:16" ht="14.45" customHeight="1" x14ac:dyDescent="0.25">
      <c r="B31" s="269"/>
      <c r="C31" s="270"/>
      <c r="D31" s="270"/>
      <c r="E31" s="270"/>
      <c r="F31" s="270"/>
      <c r="G31" s="270"/>
      <c r="H31" s="270"/>
      <c r="I31" s="270"/>
      <c r="J31" s="270"/>
      <c r="K31" s="270"/>
      <c r="L31" s="270"/>
    </row>
    <row r="32" spans="1:16" ht="14.45" customHeight="1" x14ac:dyDescent="0.25">
      <c r="B32" s="269" t="s">
        <v>160</v>
      </c>
      <c r="C32" s="270" t="s">
        <v>112</v>
      </c>
      <c r="D32" s="270"/>
      <c r="E32" s="270"/>
      <c r="F32" s="270"/>
      <c r="G32" s="270"/>
      <c r="H32" s="270"/>
      <c r="I32" s="270"/>
      <c r="J32" s="270"/>
      <c r="K32" s="270"/>
      <c r="L32" s="270"/>
    </row>
    <row r="33" spans="2:12" ht="14.45" customHeight="1" x14ac:dyDescent="0.25">
      <c r="B33" s="269"/>
      <c r="C33" s="270"/>
      <c r="D33" s="270"/>
      <c r="E33" s="270"/>
      <c r="F33" s="270"/>
      <c r="G33" s="270"/>
      <c r="H33" s="270"/>
      <c r="I33" s="270"/>
      <c r="J33" s="270"/>
      <c r="K33" s="270"/>
      <c r="L33" s="270"/>
    </row>
  </sheetData>
  <sheetProtection algorithmName="SHA-512" hashValue="3PBgY50wTRKvWuzPobhoYBUrTLpv1hcH3MdRW/+41HA9DnqXOJGsjKZ3wWu2/gVeW/8bi9dD0JwaOhcFa5CF9w==" saltValue="hPzDEfgnzIuOUptjul6Plg==" spinCount="100000" sheet="1" objects="1" scenarios="1" selectLockedCells="1"/>
  <mergeCells count="18">
    <mergeCell ref="B32:B33"/>
    <mergeCell ref="C32:L33"/>
    <mergeCell ref="C24:L27"/>
    <mergeCell ref="B28:B29"/>
    <mergeCell ref="C28:L29"/>
    <mergeCell ref="B30:B31"/>
    <mergeCell ref="C30:L31"/>
    <mergeCell ref="B24:B27"/>
    <mergeCell ref="B4:L4"/>
    <mergeCell ref="B5:L5"/>
    <mergeCell ref="B6:L6"/>
    <mergeCell ref="B8:L8"/>
    <mergeCell ref="B10:L10"/>
    <mergeCell ref="B12:L13"/>
    <mergeCell ref="B15:L16"/>
    <mergeCell ref="B19:L19"/>
    <mergeCell ref="B20:B23"/>
    <mergeCell ref="C20:L23"/>
  </mergeCells>
  <printOptions horizontalCentered="1"/>
  <pageMargins left="0.23622047244094491" right="0.23622047244094491" top="0.74803149606299213" bottom="0.74803149606299213" header="0.31496062992125984" footer="0.31496062992125984"/>
  <pageSetup scale="61" fitToHeight="0" orientation="portrait" r:id="rId1"/>
  <headerFooter>
    <oddFooter>&amp;L&amp;A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111"/>
  <sheetViews>
    <sheetView showGridLines="0" zoomScaleNormal="100" workbookViewId="0"/>
  </sheetViews>
  <sheetFormatPr defaultColWidth="9.28515625" defaultRowHeight="14.25" x14ac:dyDescent="0.25"/>
  <cols>
    <col min="1" max="1" width="1.7109375" style="4" customWidth="1"/>
    <col min="2" max="12" width="14.5703125" style="2" customWidth="1"/>
    <col min="13" max="13" width="14.5703125" style="7" customWidth="1"/>
    <col min="14" max="16" width="14.5703125" style="8" customWidth="1"/>
    <col min="17" max="17" width="9.5703125" style="8" customWidth="1"/>
    <col min="18" max="18" width="12.7109375" style="8" customWidth="1"/>
    <col min="19" max="16384" width="9.28515625" style="8"/>
  </cols>
  <sheetData>
    <row r="1" spans="1:18" x14ac:dyDescent="0.25">
      <c r="Q1" s="9"/>
      <c r="R1" s="9"/>
    </row>
    <row r="2" spans="1:18" x14ac:dyDescent="0.25">
      <c r="B2" s="10" t="s">
        <v>0</v>
      </c>
      <c r="C2" s="10"/>
      <c r="D2" s="10"/>
      <c r="O2" s="9"/>
      <c r="P2" s="9"/>
    </row>
    <row r="3" spans="1:18" x14ac:dyDescent="0.25">
      <c r="B3" s="12"/>
      <c r="C3" s="12"/>
      <c r="D3" s="12"/>
      <c r="O3" s="11"/>
      <c r="P3" s="11"/>
    </row>
    <row r="4" spans="1:18" s="1" customFormat="1" x14ac:dyDescent="0.25">
      <c r="A4" s="5"/>
      <c r="B4" s="225" t="str">
        <f>Info!B4</f>
        <v>BRITISH COLUMBIA VEGETABLE MARKETING COMMISSION (BCVMC) QUESTIONNAIRE</v>
      </c>
      <c r="C4" s="225"/>
      <c r="D4" s="225"/>
      <c r="E4" s="225"/>
      <c r="F4" s="225"/>
      <c r="G4" s="225"/>
      <c r="H4" s="225"/>
      <c r="I4" s="225"/>
      <c r="J4" s="225"/>
      <c r="K4" s="225"/>
      <c r="L4" s="225"/>
      <c r="M4" s="13"/>
      <c r="N4" s="13"/>
      <c r="O4" s="200"/>
      <c r="P4" s="200"/>
    </row>
    <row r="5" spans="1:18" s="1" customFormat="1" x14ac:dyDescent="0.25">
      <c r="A5" s="5"/>
      <c r="B5" s="225" t="str">
        <f>Info!B5</f>
        <v>RR-2026-001</v>
      </c>
      <c r="C5" s="225"/>
      <c r="D5" s="225"/>
      <c r="E5" s="225"/>
      <c r="F5" s="225"/>
      <c r="G5" s="225"/>
      <c r="H5" s="225"/>
      <c r="I5" s="225"/>
      <c r="J5" s="225"/>
      <c r="K5" s="225"/>
      <c r="L5" s="225"/>
      <c r="M5" s="13"/>
      <c r="N5" s="13"/>
      <c r="O5" s="200"/>
      <c r="P5" s="200"/>
    </row>
    <row r="6" spans="1:18" s="6" customFormat="1" x14ac:dyDescent="0.25">
      <c r="A6" s="5"/>
      <c r="B6" s="225" t="str">
        <f>Info!B6</f>
        <v>CERTAIN WHOLE POTATOES | CERTAINES POMMES DE TERRE ENTIÈRES</v>
      </c>
      <c r="C6" s="225"/>
      <c r="D6" s="225"/>
      <c r="E6" s="225"/>
      <c r="F6" s="225"/>
      <c r="G6" s="225"/>
      <c r="H6" s="225"/>
      <c r="I6" s="225"/>
      <c r="J6" s="225"/>
      <c r="K6" s="225"/>
      <c r="L6" s="225"/>
      <c r="M6" s="24"/>
      <c r="N6" s="24"/>
      <c r="O6" s="200"/>
      <c r="P6" s="200"/>
    </row>
    <row r="7" spans="1:18" s="6" customFormat="1" x14ac:dyDescent="0.25">
      <c r="A7" s="5"/>
      <c r="B7" s="85"/>
      <c r="C7" s="85"/>
      <c r="D7" s="85"/>
      <c r="E7" s="85"/>
      <c r="F7" s="85"/>
      <c r="G7" s="85"/>
      <c r="H7" s="85"/>
      <c r="I7" s="85"/>
      <c r="J7" s="85"/>
      <c r="K7" s="85"/>
      <c r="L7" s="85"/>
      <c r="M7" s="24"/>
      <c r="N7" s="24"/>
      <c r="O7" s="200"/>
      <c r="P7" s="200"/>
    </row>
    <row r="8" spans="1:18" s="6" customFormat="1" x14ac:dyDescent="0.25">
      <c r="A8" s="5"/>
      <c r="B8" s="271" t="str">
        <f>"The goods in the following questions refer to "&amp;Variables!B3&amp;" as defined in the product description on the Intro tab."</f>
        <v>The goods in the following questions refer to certain whole potatoes as defined in the product description on the Intro tab.</v>
      </c>
      <c r="C8" s="271"/>
      <c r="D8" s="271"/>
      <c r="E8" s="271"/>
      <c r="F8" s="271"/>
      <c r="G8" s="271"/>
      <c r="H8" s="271"/>
      <c r="I8" s="271"/>
      <c r="J8" s="271"/>
      <c r="K8" s="271"/>
      <c r="L8" s="271"/>
      <c r="M8" s="24"/>
      <c r="N8" s="24"/>
      <c r="O8" s="16"/>
      <c r="P8" s="16"/>
    </row>
    <row r="9" spans="1:18" s="6" customFormat="1" x14ac:dyDescent="0.25">
      <c r="A9" s="5"/>
      <c r="B9" s="271" t="s">
        <v>40</v>
      </c>
      <c r="C9" s="271"/>
      <c r="D9" s="271"/>
      <c r="E9" s="271"/>
      <c r="F9" s="271"/>
      <c r="G9" s="271"/>
      <c r="H9" s="271"/>
      <c r="I9" s="271"/>
      <c r="J9" s="271"/>
      <c r="K9" s="271"/>
      <c r="L9" s="271"/>
      <c r="M9" s="24"/>
      <c r="N9" s="24"/>
      <c r="O9" s="16"/>
    </row>
    <row r="10" spans="1:18" s="6" customFormat="1" x14ac:dyDescent="0.25">
      <c r="A10" s="5"/>
      <c r="B10" s="102" t="s">
        <v>106</v>
      </c>
      <c r="C10" s="97"/>
      <c r="D10" s="97"/>
      <c r="E10" s="97"/>
      <c r="F10" s="97"/>
      <c r="G10" s="97"/>
      <c r="H10" s="97"/>
      <c r="I10" s="97"/>
      <c r="J10" s="97"/>
      <c r="K10" s="97"/>
      <c r="L10" s="97"/>
      <c r="M10" s="24"/>
      <c r="N10" s="24"/>
      <c r="O10" s="101"/>
    </row>
    <row r="11" spans="1:18" s="6" customFormat="1" x14ac:dyDescent="0.25">
      <c r="A11" s="5"/>
      <c r="B11" s="271" t="s">
        <v>140</v>
      </c>
      <c r="C11" s="271"/>
      <c r="D11" s="271"/>
      <c r="E11" s="271"/>
      <c r="F11" s="271"/>
      <c r="G11" s="271"/>
      <c r="H11" s="271"/>
      <c r="I11" s="271"/>
      <c r="J11" s="271"/>
      <c r="K11" s="271"/>
      <c r="L11" s="271"/>
      <c r="M11" s="24"/>
      <c r="N11" s="24"/>
      <c r="O11" s="16"/>
      <c r="P11" s="16"/>
    </row>
    <row r="12" spans="1:18" s="6" customFormat="1" x14ac:dyDescent="0.25">
      <c r="A12" s="5"/>
      <c r="B12" s="15"/>
      <c r="C12" s="15"/>
      <c r="D12" s="15"/>
      <c r="E12" s="3"/>
      <c r="F12" s="3"/>
      <c r="G12" s="3"/>
      <c r="H12" s="3"/>
      <c r="I12" s="3"/>
      <c r="J12" s="3"/>
      <c r="K12" s="3"/>
      <c r="L12" s="3"/>
      <c r="O12" s="16"/>
      <c r="P12" s="16"/>
    </row>
    <row r="13" spans="1:18" x14ac:dyDescent="0.25">
      <c r="B13" s="210" t="s">
        <v>70</v>
      </c>
      <c r="C13" s="211"/>
      <c r="D13" s="211"/>
      <c r="E13" s="211"/>
      <c r="F13" s="211"/>
      <c r="G13" s="211"/>
      <c r="H13" s="211"/>
      <c r="I13" s="211"/>
      <c r="J13" s="211"/>
      <c r="K13" s="211"/>
      <c r="L13" s="212"/>
      <c r="M13" s="33"/>
      <c r="P13" s="7"/>
    </row>
    <row r="14" spans="1:18" x14ac:dyDescent="0.25">
      <c r="B14" s="272" t="s">
        <v>10</v>
      </c>
      <c r="C14" s="273"/>
      <c r="D14" s="273"/>
      <c r="E14" s="273"/>
      <c r="F14" s="273"/>
      <c r="G14" s="273"/>
      <c r="H14" s="273"/>
      <c r="I14" s="273"/>
      <c r="J14" s="273"/>
      <c r="K14" s="273"/>
      <c r="L14" s="274"/>
      <c r="M14" s="8"/>
    </row>
    <row r="15" spans="1:18" x14ac:dyDescent="0.25">
      <c r="B15" s="17"/>
      <c r="C15" s="28"/>
      <c r="D15" s="28"/>
      <c r="E15" s="29"/>
      <c r="F15" s="29"/>
      <c r="G15" s="29"/>
      <c r="H15" s="29"/>
      <c r="I15" s="29"/>
      <c r="J15" s="29"/>
      <c r="K15" s="29"/>
      <c r="L15" s="18"/>
      <c r="M15" s="8"/>
    </row>
    <row r="16" spans="1:18" ht="15" x14ac:dyDescent="0.25">
      <c r="B16" s="201" t="s">
        <v>115</v>
      </c>
      <c r="C16" s="202"/>
      <c r="D16" s="202"/>
      <c r="E16" s="202"/>
      <c r="F16" s="202"/>
      <c r="G16" s="202"/>
      <c r="H16" s="202"/>
      <c r="I16" s="202"/>
      <c r="J16" s="202"/>
      <c r="K16" s="202"/>
      <c r="L16" s="203"/>
      <c r="M16" s="8"/>
      <c r="O16"/>
    </row>
    <row r="17" spans="1:16" s="33" customFormat="1" x14ac:dyDescent="0.25">
      <c r="A17" s="55"/>
      <c r="B17" s="59"/>
      <c r="C17" s="60"/>
      <c r="D17" s="60"/>
      <c r="E17" s="60"/>
      <c r="F17" s="60"/>
      <c r="G17" s="60"/>
      <c r="H17" s="60"/>
      <c r="I17" s="60"/>
      <c r="J17" s="60"/>
      <c r="K17" s="60"/>
      <c r="L17" s="61"/>
    </row>
    <row r="18" spans="1:16" s="9" customFormat="1" x14ac:dyDescent="0.25">
      <c r="A18" s="4"/>
      <c r="B18" s="281"/>
      <c r="C18" s="282"/>
      <c r="D18" s="282"/>
      <c r="E18" s="282"/>
      <c r="F18" s="282"/>
      <c r="G18" s="282"/>
      <c r="H18" s="282"/>
      <c r="I18" s="282"/>
      <c r="J18" s="282"/>
      <c r="K18" s="282"/>
      <c r="L18" s="283"/>
      <c r="M18" s="33"/>
    </row>
    <row r="19" spans="1:16" s="9" customFormat="1" x14ac:dyDescent="0.25">
      <c r="A19" s="4"/>
      <c r="B19" s="281"/>
      <c r="C19" s="282"/>
      <c r="D19" s="282"/>
      <c r="E19" s="282"/>
      <c r="F19" s="282"/>
      <c r="G19" s="282"/>
      <c r="H19" s="282"/>
      <c r="I19" s="282"/>
      <c r="J19" s="282"/>
      <c r="K19" s="282"/>
      <c r="L19" s="283"/>
      <c r="M19" s="33"/>
    </row>
    <row r="20" spans="1:16" s="9" customFormat="1" x14ac:dyDescent="0.25">
      <c r="A20" s="4"/>
      <c r="B20" s="281"/>
      <c r="C20" s="282"/>
      <c r="D20" s="282"/>
      <c r="E20" s="282"/>
      <c r="F20" s="282"/>
      <c r="G20" s="282"/>
      <c r="H20" s="282"/>
      <c r="I20" s="282"/>
      <c r="J20" s="282"/>
      <c r="K20" s="282"/>
      <c r="L20" s="283"/>
      <c r="M20" s="33"/>
    </row>
    <row r="21" spans="1:16" s="9" customFormat="1" x14ac:dyDescent="0.25">
      <c r="A21" s="4"/>
      <c r="B21" s="281"/>
      <c r="C21" s="282"/>
      <c r="D21" s="282"/>
      <c r="E21" s="282"/>
      <c r="F21" s="282"/>
      <c r="G21" s="282"/>
      <c r="H21" s="282"/>
      <c r="I21" s="282"/>
      <c r="J21" s="282"/>
      <c r="K21" s="282"/>
      <c r="L21" s="283"/>
      <c r="M21" s="33"/>
    </row>
    <row r="22" spans="1:16" s="9" customFormat="1" x14ac:dyDescent="0.25">
      <c r="A22" s="4"/>
      <c r="B22" s="281"/>
      <c r="C22" s="282"/>
      <c r="D22" s="282"/>
      <c r="E22" s="282"/>
      <c r="F22" s="282"/>
      <c r="G22" s="282"/>
      <c r="H22" s="282"/>
      <c r="I22" s="282"/>
      <c r="J22" s="282"/>
      <c r="K22" s="282"/>
      <c r="L22" s="283"/>
      <c r="M22" s="33"/>
    </row>
    <row r="23" spans="1:16" s="9" customFormat="1" x14ac:dyDescent="0.25">
      <c r="A23" s="4"/>
      <c r="B23" s="281"/>
      <c r="C23" s="282"/>
      <c r="D23" s="282"/>
      <c r="E23" s="282"/>
      <c r="F23" s="282"/>
      <c r="G23" s="282"/>
      <c r="H23" s="282"/>
      <c r="I23" s="282"/>
      <c r="J23" s="282"/>
      <c r="K23" s="282"/>
      <c r="L23" s="283"/>
      <c r="M23" s="33"/>
    </row>
    <row r="24" spans="1:16" s="9" customFormat="1" x14ac:dyDescent="0.25">
      <c r="A24" s="4"/>
      <c r="B24" s="281"/>
      <c r="C24" s="282"/>
      <c r="D24" s="282"/>
      <c r="E24" s="282"/>
      <c r="F24" s="282"/>
      <c r="G24" s="282"/>
      <c r="H24" s="282"/>
      <c r="I24" s="282"/>
      <c r="J24" s="282"/>
      <c r="K24" s="282"/>
      <c r="L24" s="283"/>
      <c r="M24" s="33"/>
    </row>
    <row r="25" spans="1:16" s="9" customFormat="1" x14ac:dyDescent="0.25">
      <c r="A25" s="4"/>
      <c r="B25" s="281"/>
      <c r="C25" s="282"/>
      <c r="D25" s="282"/>
      <c r="E25" s="282"/>
      <c r="F25" s="282"/>
      <c r="G25" s="282"/>
      <c r="H25" s="282"/>
      <c r="I25" s="282"/>
      <c r="J25" s="282"/>
      <c r="K25" s="282"/>
      <c r="L25" s="283"/>
      <c r="M25" s="33"/>
    </row>
    <row r="26" spans="1:16" s="33" customFormat="1" x14ac:dyDescent="0.25">
      <c r="A26" s="55"/>
      <c r="B26" s="56"/>
      <c r="C26" s="57"/>
      <c r="D26" s="57"/>
      <c r="E26" s="57"/>
      <c r="F26" s="57"/>
      <c r="G26" s="57"/>
      <c r="H26" s="57"/>
      <c r="I26" s="57"/>
      <c r="J26" s="57"/>
      <c r="K26" s="57"/>
      <c r="L26" s="58"/>
    </row>
    <row r="27" spans="1:16" s="6" customFormat="1" x14ac:dyDescent="0.25">
      <c r="A27" s="5"/>
      <c r="B27" s="15"/>
      <c r="C27" s="15"/>
      <c r="D27" s="15"/>
      <c r="E27" s="3"/>
      <c r="F27" s="3"/>
      <c r="G27" s="3"/>
      <c r="H27" s="3"/>
      <c r="I27" s="3"/>
      <c r="J27" s="3"/>
      <c r="K27" s="3"/>
      <c r="L27" s="3"/>
      <c r="O27" s="16"/>
      <c r="P27" s="16"/>
    </row>
    <row r="28" spans="1:16" s="9" customFormat="1" x14ac:dyDescent="0.25">
      <c r="A28" s="4"/>
      <c r="B28" s="275" t="s">
        <v>11</v>
      </c>
      <c r="C28" s="276"/>
      <c r="D28" s="276"/>
      <c r="E28" s="276"/>
      <c r="F28" s="276"/>
      <c r="G28" s="276"/>
      <c r="H28" s="276"/>
      <c r="I28" s="276"/>
      <c r="J28" s="276"/>
      <c r="K28" s="276"/>
      <c r="L28" s="277"/>
      <c r="M28" s="73"/>
    </row>
    <row r="29" spans="1:16" s="33" customFormat="1" x14ac:dyDescent="0.25">
      <c r="A29" s="55"/>
      <c r="B29" s="59"/>
      <c r="C29" s="60"/>
      <c r="D29" s="60"/>
      <c r="E29" s="60"/>
      <c r="F29" s="60"/>
      <c r="G29" s="60"/>
      <c r="H29" s="60"/>
      <c r="I29" s="60"/>
      <c r="J29" s="60"/>
      <c r="K29" s="60"/>
      <c r="L29" s="61"/>
    </row>
    <row r="30" spans="1:16" s="33" customFormat="1" ht="14.45" customHeight="1" x14ac:dyDescent="0.25">
      <c r="A30" s="55"/>
      <c r="B30" s="201" t="s">
        <v>114</v>
      </c>
      <c r="C30" s="202"/>
      <c r="D30" s="202"/>
      <c r="E30" s="202"/>
      <c r="F30" s="202"/>
      <c r="G30" s="202"/>
      <c r="H30" s="202"/>
      <c r="I30" s="202"/>
      <c r="J30" s="202"/>
      <c r="K30" s="202"/>
      <c r="L30" s="203"/>
      <c r="O30"/>
    </row>
    <row r="31" spans="1:16" s="33" customFormat="1" x14ac:dyDescent="0.25">
      <c r="A31" s="55"/>
      <c r="B31" s="131"/>
      <c r="C31" s="84"/>
      <c r="D31" s="84"/>
      <c r="E31" s="84"/>
      <c r="F31" s="84"/>
      <c r="G31" s="84"/>
      <c r="H31" s="84"/>
      <c r="I31" s="84"/>
      <c r="J31" s="84"/>
      <c r="K31" s="84"/>
      <c r="L31" s="54"/>
    </row>
    <row r="32" spans="1:16" s="9" customFormat="1" x14ac:dyDescent="0.25">
      <c r="A32" s="4"/>
      <c r="B32" s="281"/>
      <c r="C32" s="282"/>
      <c r="D32" s="282"/>
      <c r="E32" s="282"/>
      <c r="F32" s="282"/>
      <c r="G32" s="282"/>
      <c r="H32" s="282"/>
      <c r="I32" s="282"/>
      <c r="J32" s="282"/>
      <c r="K32" s="282"/>
      <c r="L32" s="283"/>
      <c r="M32" s="33"/>
    </row>
    <row r="33" spans="1:15" s="9" customFormat="1" x14ac:dyDescent="0.25">
      <c r="A33" s="4"/>
      <c r="B33" s="281"/>
      <c r="C33" s="282"/>
      <c r="D33" s="282"/>
      <c r="E33" s="282"/>
      <c r="F33" s="282"/>
      <c r="G33" s="282"/>
      <c r="H33" s="282"/>
      <c r="I33" s="282"/>
      <c r="J33" s="282"/>
      <c r="K33" s="282"/>
      <c r="L33" s="283"/>
      <c r="M33" s="33"/>
    </row>
    <row r="34" spans="1:15" s="9" customFormat="1" x14ac:dyDescent="0.25">
      <c r="A34" s="4"/>
      <c r="B34" s="281"/>
      <c r="C34" s="282"/>
      <c r="D34" s="282"/>
      <c r="E34" s="282"/>
      <c r="F34" s="282"/>
      <c r="G34" s="282"/>
      <c r="H34" s="282"/>
      <c r="I34" s="282"/>
      <c r="J34" s="282"/>
      <c r="K34" s="282"/>
      <c r="L34" s="283"/>
      <c r="M34" s="33"/>
    </row>
    <row r="35" spans="1:15" s="9" customFormat="1" x14ac:dyDescent="0.25">
      <c r="A35" s="4"/>
      <c r="B35" s="281"/>
      <c r="C35" s="282"/>
      <c r="D35" s="282"/>
      <c r="E35" s="282"/>
      <c r="F35" s="282"/>
      <c r="G35" s="282"/>
      <c r="H35" s="282"/>
      <c r="I35" s="282"/>
      <c r="J35" s="282"/>
      <c r="K35" s="282"/>
      <c r="L35" s="283"/>
      <c r="M35" s="33"/>
    </row>
    <row r="36" spans="1:15" s="9" customFormat="1" x14ac:dyDescent="0.25">
      <c r="A36" s="4"/>
      <c r="B36" s="281"/>
      <c r="C36" s="282"/>
      <c r="D36" s="282"/>
      <c r="E36" s="282"/>
      <c r="F36" s="282"/>
      <c r="G36" s="282"/>
      <c r="H36" s="282"/>
      <c r="I36" s="282"/>
      <c r="J36" s="282"/>
      <c r="K36" s="282"/>
      <c r="L36" s="283"/>
      <c r="M36" s="33"/>
    </row>
    <row r="37" spans="1:15" s="9" customFormat="1" x14ac:dyDescent="0.25">
      <c r="A37" s="4"/>
      <c r="B37" s="281"/>
      <c r="C37" s="282"/>
      <c r="D37" s="282"/>
      <c r="E37" s="282"/>
      <c r="F37" s="282"/>
      <c r="G37" s="282"/>
      <c r="H37" s="282"/>
      <c r="I37" s="282"/>
      <c r="J37" s="282"/>
      <c r="K37" s="282"/>
      <c r="L37" s="283"/>
      <c r="M37" s="33"/>
    </row>
    <row r="38" spans="1:15" s="9" customFormat="1" x14ac:dyDescent="0.25">
      <c r="A38" s="4"/>
      <c r="B38" s="281"/>
      <c r="C38" s="282"/>
      <c r="D38" s="282"/>
      <c r="E38" s="282"/>
      <c r="F38" s="282"/>
      <c r="G38" s="282"/>
      <c r="H38" s="282"/>
      <c r="I38" s="282"/>
      <c r="J38" s="282"/>
      <c r="K38" s="282"/>
      <c r="L38" s="283"/>
      <c r="M38" s="33"/>
    </row>
    <row r="39" spans="1:15" s="9" customFormat="1" x14ac:dyDescent="0.25">
      <c r="A39" s="4"/>
      <c r="B39" s="281"/>
      <c r="C39" s="282"/>
      <c r="D39" s="282"/>
      <c r="E39" s="282"/>
      <c r="F39" s="282"/>
      <c r="G39" s="282"/>
      <c r="H39" s="282"/>
      <c r="I39" s="282"/>
      <c r="J39" s="282"/>
      <c r="K39" s="282"/>
      <c r="L39" s="283"/>
      <c r="M39" s="33"/>
    </row>
    <row r="40" spans="1:15" s="33" customFormat="1" x14ac:dyDescent="0.25">
      <c r="A40" s="4"/>
      <c r="B40" s="56"/>
      <c r="C40" s="57"/>
      <c r="D40" s="57"/>
      <c r="E40" s="57"/>
      <c r="F40" s="57"/>
      <c r="G40" s="57"/>
      <c r="H40" s="57"/>
      <c r="I40" s="57"/>
      <c r="J40" s="57"/>
      <c r="K40" s="57"/>
      <c r="L40" s="58"/>
    </row>
    <row r="41" spans="1:15" s="33" customFormat="1" x14ac:dyDescent="0.25">
      <c r="A41" s="4"/>
      <c r="B41" s="135"/>
      <c r="C41" s="135"/>
      <c r="D41" s="135"/>
      <c r="E41" s="135"/>
      <c r="F41" s="135"/>
      <c r="G41" s="135"/>
      <c r="H41" s="135"/>
      <c r="I41" s="135"/>
      <c r="J41" s="135"/>
      <c r="K41" s="135"/>
      <c r="L41" s="135"/>
    </row>
    <row r="42" spans="1:15" x14ac:dyDescent="0.25">
      <c r="B42" s="278" t="s">
        <v>12</v>
      </c>
      <c r="C42" s="279"/>
      <c r="D42" s="279"/>
      <c r="E42" s="279"/>
      <c r="F42" s="279"/>
      <c r="G42" s="279"/>
      <c r="H42" s="279"/>
      <c r="I42" s="279"/>
      <c r="J42" s="279"/>
      <c r="K42" s="279"/>
      <c r="L42" s="280"/>
      <c r="M42" s="8"/>
    </row>
    <row r="43" spans="1:15" x14ac:dyDescent="0.25">
      <c r="B43" s="17"/>
      <c r="C43" s="28"/>
      <c r="D43" s="28"/>
      <c r="E43" s="29"/>
      <c r="F43" s="29"/>
      <c r="G43" s="29"/>
      <c r="H43" s="29"/>
      <c r="I43" s="29"/>
      <c r="J43" s="29"/>
      <c r="K43" s="29"/>
      <c r="L43" s="18"/>
      <c r="M43" s="8"/>
    </row>
    <row r="44" spans="1:15" ht="15" x14ac:dyDescent="0.25">
      <c r="B44" s="201" t="s">
        <v>116</v>
      </c>
      <c r="C44" s="202"/>
      <c r="D44" s="202"/>
      <c r="E44" s="202"/>
      <c r="F44" s="202"/>
      <c r="G44" s="202"/>
      <c r="H44" s="202"/>
      <c r="I44" s="202"/>
      <c r="J44" s="202"/>
      <c r="K44" s="202"/>
      <c r="L44" s="203"/>
      <c r="M44" s="8"/>
      <c r="O44"/>
    </row>
    <row r="45" spans="1:15" ht="15" x14ac:dyDescent="0.25">
      <c r="B45" s="201"/>
      <c r="C45" s="202"/>
      <c r="D45" s="202"/>
      <c r="E45" s="202"/>
      <c r="F45" s="202"/>
      <c r="G45" s="202"/>
      <c r="H45" s="202"/>
      <c r="I45" s="202"/>
      <c r="J45" s="202"/>
      <c r="K45" s="202"/>
      <c r="L45" s="203"/>
      <c r="M45" s="8"/>
      <c r="O45"/>
    </row>
    <row r="46" spans="1:15" s="9" customFormat="1" x14ac:dyDescent="0.25">
      <c r="A46" s="4"/>
      <c r="B46" s="281"/>
      <c r="C46" s="282"/>
      <c r="D46" s="282"/>
      <c r="E46" s="282"/>
      <c r="F46" s="282"/>
      <c r="G46" s="282"/>
      <c r="H46" s="282"/>
      <c r="I46" s="282"/>
      <c r="J46" s="282"/>
      <c r="K46" s="282"/>
      <c r="L46" s="283"/>
      <c r="M46" s="33"/>
    </row>
    <row r="47" spans="1:15" s="9" customFormat="1" x14ac:dyDescent="0.25">
      <c r="A47" s="4"/>
      <c r="B47" s="281"/>
      <c r="C47" s="282"/>
      <c r="D47" s="282"/>
      <c r="E47" s="282"/>
      <c r="F47" s="282"/>
      <c r="G47" s="282"/>
      <c r="H47" s="282"/>
      <c r="I47" s="282"/>
      <c r="J47" s="282"/>
      <c r="K47" s="282"/>
      <c r="L47" s="283"/>
      <c r="M47" s="33"/>
    </row>
    <row r="48" spans="1:15" s="9" customFormat="1" x14ac:dyDescent="0.25">
      <c r="A48" s="4"/>
      <c r="B48" s="281"/>
      <c r="C48" s="282"/>
      <c r="D48" s="282"/>
      <c r="E48" s="282"/>
      <c r="F48" s="282"/>
      <c r="G48" s="282"/>
      <c r="H48" s="282"/>
      <c r="I48" s="282"/>
      <c r="J48" s="282"/>
      <c r="K48" s="282"/>
      <c r="L48" s="283"/>
      <c r="M48" s="33"/>
    </row>
    <row r="49" spans="1:15" s="9" customFormat="1" x14ac:dyDescent="0.25">
      <c r="A49" s="4"/>
      <c r="B49" s="281"/>
      <c r="C49" s="282"/>
      <c r="D49" s="282"/>
      <c r="E49" s="282"/>
      <c r="F49" s="282"/>
      <c r="G49" s="282"/>
      <c r="H49" s="282"/>
      <c r="I49" s="282"/>
      <c r="J49" s="282"/>
      <c r="K49" s="282"/>
      <c r="L49" s="283"/>
      <c r="M49" s="33"/>
    </row>
    <row r="50" spans="1:15" s="9" customFormat="1" x14ac:dyDescent="0.25">
      <c r="A50" s="4"/>
      <c r="B50" s="281"/>
      <c r="C50" s="282"/>
      <c r="D50" s="282"/>
      <c r="E50" s="282"/>
      <c r="F50" s="282"/>
      <c r="G50" s="282"/>
      <c r="H50" s="282"/>
      <c r="I50" s="282"/>
      <c r="J50" s="282"/>
      <c r="K50" s="282"/>
      <c r="L50" s="283"/>
      <c r="M50" s="33"/>
    </row>
    <row r="51" spans="1:15" s="9" customFormat="1" x14ac:dyDescent="0.25">
      <c r="A51" s="4"/>
      <c r="B51" s="281"/>
      <c r="C51" s="282"/>
      <c r="D51" s="282"/>
      <c r="E51" s="282"/>
      <c r="F51" s="282"/>
      <c r="G51" s="282"/>
      <c r="H51" s="282"/>
      <c r="I51" s="282"/>
      <c r="J51" s="282"/>
      <c r="K51" s="282"/>
      <c r="L51" s="283"/>
      <c r="M51" s="33"/>
    </row>
    <row r="52" spans="1:15" s="9" customFormat="1" x14ac:dyDescent="0.25">
      <c r="A52" s="4"/>
      <c r="B52" s="281"/>
      <c r="C52" s="282"/>
      <c r="D52" s="282"/>
      <c r="E52" s="282"/>
      <c r="F52" s="282"/>
      <c r="G52" s="282"/>
      <c r="H52" s="282"/>
      <c r="I52" s="282"/>
      <c r="J52" s="282"/>
      <c r="K52" s="282"/>
      <c r="L52" s="283"/>
      <c r="M52" s="33"/>
    </row>
    <row r="53" spans="1:15" s="9" customFormat="1" x14ac:dyDescent="0.25">
      <c r="A53" s="4"/>
      <c r="B53" s="281"/>
      <c r="C53" s="282"/>
      <c r="D53" s="282"/>
      <c r="E53" s="282"/>
      <c r="F53" s="282"/>
      <c r="G53" s="282"/>
      <c r="H53" s="282"/>
      <c r="I53" s="282"/>
      <c r="J53" s="282"/>
      <c r="K53" s="282"/>
      <c r="L53" s="283"/>
      <c r="M53" s="33"/>
    </row>
    <row r="54" spans="1:15" s="33" customFormat="1" x14ac:dyDescent="0.25">
      <c r="A54" s="55"/>
      <c r="B54" s="56"/>
      <c r="C54" s="57"/>
      <c r="D54" s="57"/>
      <c r="E54" s="57"/>
      <c r="F54" s="57"/>
      <c r="G54" s="57"/>
      <c r="H54" s="57"/>
      <c r="I54" s="57"/>
      <c r="J54" s="57"/>
      <c r="K54" s="57"/>
      <c r="L54" s="58"/>
    </row>
    <row r="55" spans="1:15" s="33" customFormat="1" x14ac:dyDescent="0.25">
      <c r="A55" s="55"/>
      <c r="B55" s="135"/>
      <c r="C55" s="135"/>
      <c r="D55" s="135"/>
      <c r="E55" s="135"/>
      <c r="F55" s="135"/>
      <c r="G55" s="135"/>
      <c r="H55" s="135"/>
      <c r="I55" s="135"/>
      <c r="J55" s="135"/>
      <c r="K55" s="135"/>
      <c r="L55" s="135"/>
    </row>
    <row r="56" spans="1:15" s="9" customFormat="1" x14ac:dyDescent="0.25">
      <c r="A56" s="4"/>
      <c r="B56" s="278" t="s">
        <v>13</v>
      </c>
      <c r="C56" s="279"/>
      <c r="D56" s="279"/>
      <c r="E56" s="279"/>
      <c r="F56" s="279"/>
      <c r="G56" s="279"/>
      <c r="H56" s="279"/>
      <c r="I56" s="279"/>
      <c r="J56" s="279"/>
      <c r="K56" s="279"/>
      <c r="L56" s="280"/>
      <c r="M56" s="73"/>
    </row>
    <row r="57" spans="1:15" s="9" customFormat="1" x14ac:dyDescent="0.25">
      <c r="A57" s="4"/>
      <c r="B57" s="132"/>
      <c r="C57" s="133"/>
      <c r="D57" s="133"/>
      <c r="E57" s="133"/>
      <c r="F57" s="133"/>
      <c r="G57" s="133"/>
      <c r="H57" s="133"/>
      <c r="I57" s="133"/>
      <c r="J57" s="133"/>
      <c r="K57" s="133"/>
      <c r="L57" s="134"/>
      <c r="M57" s="73"/>
    </row>
    <row r="58" spans="1:15" s="33" customFormat="1" ht="14.45" customHeight="1" x14ac:dyDescent="0.25">
      <c r="A58" s="55"/>
      <c r="B58" s="255" t="s">
        <v>117</v>
      </c>
      <c r="C58" s="256"/>
      <c r="D58" s="256"/>
      <c r="E58" s="256"/>
      <c r="F58" s="256"/>
      <c r="G58" s="256"/>
      <c r="H58" s="256"/>
      <c r="I58" s="256"/>
      <c r="J58" s="256"/>
      <c r="K58" s="256"/>
      <c r="L58" s="257"/>
      <c r="O58"/>
    </row>
    <row r="59" spans="1:15" s="33" customFormat="1" x14ac:dyDescent="0.25">
      <c r="A59" s="55"/>
      <c r="B59" s="98"/>
      <c r="C59" s="99"/>
      <c r="D59" s="99"/>
      <c r="E59" s="99"/>
      <c r="F59" s="99"/>
      <c r="G59" s="99"/>
      <c r="H59" s="99"/>
      <c r="I59" s="99"/>
      <c r="J59" s="99"/>
      <c r="K59" s="99"/>
      <c r="L59" s="100"/>
    </row>
    <row r="60" spans="1:15" s="9" customFormat="1" x14ac:dyDescent="0.25">
      <c r="A60" s="4"/>
      <c r="B60" s="281"/>
      <c r="C60" s="282"/>
      <c r="D60" s="282"/>
      <c r="E60" s="282"/>
      <c r="F60" s="282"/>
      <c r="G60" s="282"/>
      <c r="H60" s="282"/>
      <c r="I60" s="282"/>
      <c r="J60" s="282"/>
      <c r="K60" s="282"/>
      <c r="L60" s="283"/>
      <c r="M60" s="33"/>
    </row>
    <row r="61" spans="1:15" s="9" customFormat="1" x14ac:dyDescent="0.25">
      <c r="A61" s="4"/>
      <c r="B61" s="281"/>
      <c r="C61" s="282"/>
      <c r="D61" s="282"/>
      <c r="E61" s="282"/>
      <c r="F61" s="282"/>
      <c r="G61" s="282"/>
      <c r="H61" s="282"/>
      <c r="I61" s="282"/>
      <c r="J61" s="282"/>
      <c r="K61" s="282"/>
      <c r="L61" s="283"/>
      <c r="M61" s="33"/>
    </row>
    <row r="62" spans="1:15" s="9" customFormat="1" x14ac:dyDescent="0.25">
      <c r="A62" s="4"/>
      <c r="B62" s="281"/>
      <c r="C62" s="282"/>
      <c r="D62" s="282"/>
      <c r="E62" s="282"/>
      <c r="F62" s="282"/>
      <c r="G62" s="282"/>
      <c r="H62" s="282"/>
      <c r="I62" s="282"/>
      <c r="J62" s="282"/>
      <c r="K62" s="282"/>
      <c r="L62" s="283"/>
      <c r="M62" s="33"/>
    </row>
    <row r="63" spans="1:15" s="9" customFormat="1" x14ac:dyDescent="0.25">
      <c r="A63" s="4"/>
      <c r="B63" s="281"/>
      <c r="C63" s="282"/>
      <c r="D63" s="282"/>
      <c r="E63" s="282"/>
      <c r="F63" s="282"/>
      <c r="G63" s="282"/>
      <c r="H63" s="282"/>
      <c r="I63" s="282"/>
      <c r="J63" s="282"/>
      <c r="K63" s="282"/>
      <c r="L63" s="283"/>
      <c r="M63" s="33"/>
    </row>
    <row r="64" spans="1:15" s="9" customFormat="1" x14ac:dyDescent="0.25">
      <c r="A64" s="4"/>
      <c r="B64" s="281"/>
      <c r="C64" s="282"/>
      <c r="D64" s="282"/>
      <c r="E64" s="282"/>
      <c r="F64" s="282"/>
      <c r="G64" s="282"/>
      <c r="H64" s="282"/>
      <c r="I64" s="282"/>
      <c r="J64" s="282"/>
      <c r="K64" s="282"/>
      <c r="L64" s="283"/>
      <c r="M64" s="33"/>
    </row>
    <row r="65" spans="1:15" s="9" customFormat="1" x14ac:dyDescent="0.25">
      <c r="A65" s="4"/>
      <c r="B65" s="281"/>
      <c r="C65" s="282"/>
      <c r="D65" s="282"/>
      <c r="E65" s="282"/>
      <c r="F65" s="282"/>
      <c r="G65" s="282"/>
      <c r="H65" s="282"/>
      <c r="I65" s="282"/>
      <c r="J65" s="282"/>
      <c r="K65" s="282"/>
      <c r="L65" s="283"/>
      <c r="M65" s="33"/>
    </row>
    <row r="66" spans="1:15" s="9" customFormat="1" x14ac:dyDescent="0.25">
      <c r="A66" s="4"/>
      <c r="B66" s="281"/>
      <c r="C66" s="282"/>
      <c r="D66" s="282"/>
      <c r="E66" s="282"/>
      <c r="F66" s="282"/>
      <c r="G66" s="282"/>
      <c r="H66" s="282"/>
      <c r="I66" s="282"/>
      <c r="J66" s="282"/>
      <c r="K66" s="282"/>
      <c r="L66" s="283"/>
      <c r="M66" s="33"/>
    </row>
    <row r="67" spans="1:15" s="9" customFormat="1" x14ac:dyDescent="0.25">
      <c r="A67" s="4"/>
      <c r="B67" s="281"/>
      <c r="C67" s="282"/>
      <c r="D67" s="282"/>
      <c r="E67" s="282"/>
      <c r="F67" s="282"/>
      <c r="G67" s="282"/>
      <c r="H67" s="282"/>
      <c r="I67" s="282"/>
      <c r="J67" s="282"/>
      <c r="K67" s="282"/>
      <c r="L67" s="283"/>
      <c r="M67" s="33"/>
    </row>
    <row r="68" spans="1:15" s="33" customFormat="1" x14ac:dyDescent="0.25">
      <c r="A68" s="55"/>
      <c r="B68" s="56"/>
      <c r="C68" s="57"/>
      <c r="D68" s="57"/>
      <c r="E68" s="57"/>
      <c r="F68" s="57"/>
      <c r="G68" s="57"/>
      <c r="H68" s="57"/>
      <c r="I68" s="57"/>
      <c r="J68" s="57"/>
      <c r="K68" s="57"/>
      <c r="L68" s="58"/>
    </row>
    <row r="69" spans="1:15" s="33" customFormat="1" x14ac:dyDescent="0.25">
      <c r="A69" s="55"/>
      <c r="B69" s="136"/>
      <c r="C69" s="136"/>
      <c r="D69" s="136"/>
      <c r="E69" s="136"/>
      <c r="F69" s="136"/>
      <c r="G69" s="136"/>
      <c r="H69" s="136"/>
      <c r="I69" s="136"/>
      <c r="J69" s="136"/>
      <c r="K69" s="136"/>
      <c r="L69" s="136"/>
    </row>
    <row r="70" spans="1:15" s="9" customFormat="1" x14ac:dyDescent="0.25">
      <c r="A70" s="4"/>
      <c r="B70" s="278" t="s">
        <v>14</v>
      </c>
      <c r="C70" s="279"/>
      <c r="D70" s="279"/>
      <c r="E70" s="279"/>
      <c r="F70" s="279"/>
      <c r="G70" s="279"/>
      <c r="H70" s="279"/>
      <c r="I70" s="279"/>
      <c r="J70" s="279"/>
      <c r="K70" s="279"/>
      <c r="L70" s="280"/>
      <c r="M70" s="73"/>
    </row>
    <row r="71" spans="1:15" s="33" customFormat="1" x14ac:dyDescent="0.25">
      <c r="A71" s="55"/>
      <c r="B71" s="59"/>
      <c r="C71" s="60"/>
      <c r="D71" s="60"/>
      <c r="E71" s="60"/>
      <c r="F71" s="60"/>
      <c r="G71" s="60"/>
      <c r="H71" s="60"/>
      <c r="I71" s="60"/>
      <c r="J71" s="60"/>
      <c r="K71" s="60"/>
      <c r="L71" s="61"/>
    </row>
    <row r="72" spans="1:15" s="33" customFormat="1" ht="28.5" x14ac:dyDescent="0.25">
      <c r="A72" s="55" t="s">
        <v>130</v>
      </c>
      <c r="B72" s="284" t="s">
        <v>384</v>
      </c>
      <c r="C72" s="285"/>
      <c r="D72" s="285"/>
      <c r="E72" s="285"/>
      <c r="F72" s="285"/>
      <c r="G72" s="285"/>
      <c r="H72" s="285"/>
      <c r="I72" s="285"/>
      <c r="J72" s="285"/>
      <c r="K72" s="285"/>
      <c r="L72" s="286"/>
      <c r="O72"/>
    </row>
    <row r="73" spans="1:15" s="33" customFormat="1" x14ac:dyDescent="0.25">
      <c r="A73" s="55"/>
      <c r="B73" s="98"/>
      <c r="C73" s="99"/>
      <c r="D73" s="99"/>
      <c r="E73" s="99"/>
      <c r="F73" s="99"/>
      <c r="G73" s="99"/>
      <c r="H73" s="99"/>
      <c r="I73" s="99"/>
      <c r="J73" s="99"/>
      <c r="K73" s="99"/>
      <c r="L73" s="100"/>
    </row>
    <row r="74" spans="1:15" s="9" customFormat="1" x14ac:dyDescent="0.25">
      <c r="A74" s="4"/>
      <c r="B74" s="281"/>
      <c r="C74" s="282"/>
      <c r="D74" s="282"/>
      <c r="E74" s="282"/>
      <c r="F74" s="282"/>
      <c r="G74" s="282"/>
      <c r="H74" s="282"/>
      <c r="I74" s="282"/>
      <c r="J74" s="282"/>
      <c r="K74" s="282"/>
      <c r="L74" s="283"/>
      <c r="M74" s="33"/>
    </row>
    <row r="75" spans="1:15" s="9" customFormat="1" x14ac:dyDescent="0.25">
      <c r="A75" s="4"/>
      <c r="B75" s="281"/>
      <c r="C75" s="282"/>
      <c r="D75" s="282"/>
      <c r="E75" s="282"/>
      <c r="F75" s="282"/>
      <c r="G75" s="282"/>
      <c r="H75" s="282"/>
      <c r="I75" s="282"/>
      <c r="J75" s="282"/>
      <c r="K75" s="282"/>
      <c r="L75" s="283"/>
      <c r="M75" s="33"/>
    </row>
    <row r="76" spans="1:15" s="9" customFormat="1" x14ac:dyDescent="0.25">
      <c r="A76" s="4"/>
      <c r="B76" s="281"/>
      <c r="C76" s="282"/>
      <c r="D76" s="282"/>
      <c r="E76" s="282"/>
      <c r="F76" s="282"/>
      <c r="G76" s="282"/>
      <c r="H76" s="282"/>
      <c r="I76" s="282"/>
      <c r="J76" s="282"/>
      <c r="K76" s="282"/>
      <c r="L76" s="283"/>
      <c r="M76" s="33"/>
    </row>
    <row r="77" spans="1:15" s="9" customFormat="1" x14ac:dyDescent="0.25">
      <c r="A77" s="4"/>
      <c r="B77" s="281"/>
      <c r="C77" s="282"/>
      <c r="D77" s="282"/>
      <c r="E77" s="282"/>
      <c r="F77" s="282"/>
      <c r="G77" s="282"/>
      <c r="H77" s="282"/>
      <c r="I77" s="282"/>
      <c r="J77" s="282"/>
      <c r="K77" s="282"/>
      <c r="L77" s="283"/>
      <c r="M77" s="33"/>
    </row>
    <row r="78" spans="1:15" s="9" customFormat="1" x14ac:dyDescent="0.25">
      <c r="A78" s="4"/>
      <c r="B78" s="281"/>
      <c r="C78" s="282"/>
      <c r="D78" s="282"/>
      <c r="E78" s="282"/>
      <c r="F78" s="282"/>
      <c r="G78" s="282"/>
      <c r="H78" s="282"/>
      <c r="I78" s="282"/>
      <c r="J78" s="282"/>
      <c r="K78" s="282"/>
      <c r="L78" s="283"/>
      <c r="M78" s="33"/>
    </row>
    <row r="79" spans="1:15" s="9" customFormat="1" x14ac:dyDescent="0.25">
      <c r="A79" s="4"/>
      <c r="B79" s="281"/>
      <c r="C79" s="282"/>
      <c r="D79" s="282"/>
      <c r="E79" s="282"/>
      <c r="F79" s="282"/>
      <c r="G79" s="282"/>
      <c r="H79" s="282"/>
      <c r="I79" s="282"/>
      <c r="J79" s="282"/>
      <c r="K79" s="282"/>
      <c r="L79" s="283"/>
      <c r="M79" s="33"/>
    </row>
    <row r="80" spans="1:15" s="9" customFormat="1" x14ac:dyDescent="0.25">
      <c r="A80" s="4"/>
      <c r="B80" s="281"/>
      <c r="C80" s="282"/>
      <c r="D80" s="282"/>
      <c r="E80" s="282"/>
      <c r="F80" s="282"/>
      <c r="G80" s="282"/>
      <c r="H80" s="282"/>
      <c r="I80" s="282"/>
      <c r="J80" s="282"/>
      <c r="K80" s="282"/>
      <c r="L80" s="283"/>
      <c r="M80" s="33"/>
    </row>
    <row r="81" spans="1:15" s="9" customFormat="1" x14ac:dyDescent="0.25">
      <c r="A81" s="4"/>
      <c r="B81" s="281"/>
      <c r="C81" s="282"/>
      <c r="D81" s="282"/>
      <c r="E81" s="282"/>
      <c r="F81" s="282"/>
      <c r="G81" s="282"/>
      <c r="H81" s="282"/>
      <c r="I81" s="282"/>
      <c r="J81" s="282"/>
      <c r="K81" s="282"/>
      <c r="L81" s="283"/>
      <c r="M81" s="33"/>
    </row>
    <row r="82" spans="1:15" s="33" customFormat="1" x14ac:dyDescent="0.25">
      <c r="A82" s="55"/>
      <c r="B82" s="56"/>
      <c r="C82" s="57"/>
      <c r="D82" s="57"/>
      <c r="E82" s="57"/>
      <c r="F82" s="57"/>
      <c r="G82" s="57"/>
      <c r="H82" s="57"/>
      <c r="I82" s="57"/>
      <c r="J82" s="57"/>
      <c r="K82" s="57"/>
      <c r="L82" s="58"/>
    </row>
    <row r="83" spans="1:15" s="33" customFormat="1" x14ac:dyDescent="0.25">
      <c r="A83" s="55"/>
      <c r="B83" s="135"/>
      <c r="C83" s="135"/>
      <c r="D83" s="135"/>
      <c r="E83" s="135"/>
      <c r="F83" s="135"/>
      <c r="G83" s="135"/>
      <c r="H83" s="135"/>
      <c r="I83" s="135"/>
      <c r="J83" s="135"/>
      <c r="K83" s="135"/>
      <c r="L83" s="135"/>
    </row>
    <row r="84" spans="1:15" s="9" customFormat="1" x14ac:dyDescent="0.25">
      <c r="A84" s="4"/>
      <c r="B84" s="275" t="s">
        <v>15</v>
      </c>
      <c r="C84" s="276"/>
      <c r="D84" s="276"/>
      <c r="E84" s="276"/>
      <c r="F84" s="276"/>
      <c r="G84" s="276"/>
      <c r="H84" s="276"/>
      <c r="I84" s="276"/>
      <c r="J84" s="276"/>
      <c r="K84" s="276"/>
      <c r="L84" s="277"/>
      <c r="M84" s="73"/>
    </row>
    <row r="85" spans="1:15" s="33" customFormat="1" x14ac:dyDescent="0.25">
      <c r="A85" s="55"/>
      <c r="B85" s="59"/>
      <c r="C85" s="60"/>
      <c r="D85" s="60"/>
      <c r="E85" s="60"/>
      <c r="F85" s="60"/>
      <c r="G85" s="60"/>
      <c r="H85" s="60"/>
      <c r="I85" s="60"/>
      <c r="J85" s="60"/>
      <c r="K85" s="60"/>
      <c r="L85" s="61"/>
    </row>
    <row r="86" spans="1:15" s="33" customFormat="1" ht="14.45" customHeight="1" x14ac:dyDescent="0.25">
      <c r="A86" s="55"/>
      <c r="B86" s="201" t="s">
        <v>118</v>
      </c>
      <c r="C86" s="202"/>
      <c r="D86" s="202"/>
      <c r="E86" s="202"/>
      <c r="F86" s="202"/>
      <c r="G86" s="202"/>
      <c r="H86" s="202"/>
      <c r="I86" s="202"/>
      <c r="J86" s="202"/>
      <c r="K86" s="202"/>
      <c r="L86" s="203"/>
      <c r="O86"/>
    </row>
    <row r="87" spans="1:15" s="33" customFormat="1" x14ac:dyDescent="0.25">
      <c r="A87" s="55"/>
      <c r="B87" s="131"/>
      <c r="C87" s="84"/>
      <c r="D87" s="84"/>
      <c r="E87" s="84"/>
      <c r="F87" s="84"/>
      <c r="G87" s="84"/>
      <c r="H87" s="84"/>
      <c r="I87" s="84"/>
      <c r="J87" s="84"/>
      <c r="K87" s="84"/>
      <c r="L87" s="54"/>
    </row>
    <row r="88" spans="1:15" s="9" customFormat="1" x14ac:dyDescent="0.25">
      <c r="A88" s="4"/>
      <c r="B88" s="281"/>
      <c r="C88" s="282"/>
      <c r="D88" s="282"/>
      <c r="E88" s="282"/>
      <c r="F88" s="282"/>
      <c r="G88" s="282"/>
      <c r="H88" s="282"/>
      <c r="I88" s="282"/>
      <c r="J88" s="282"/>
      <c r="K88" s="282"/>
      <c r="L88" s="283"/>
      <c r="M88" s="33"/>
    </row>
    <row r="89" spans="1:15" s="9" customFormat="1" x14ac:dyDescent="0.25">
      <c r="A89" s="4"/>
      <c r="B89" s="281"/>
      <c r="C89" s="282"/>
      <c r="D89" s="282"/>
      <c r="E89" s="282"/>
      <c r="F89" s="282"/>
      <c r="G89" s="282"/>
      <c r="H89" s="282"/>
      <c r="I89" s="282"/>
      <c r="J89" s="282"/>
      <c r="K89" s="282"/>
      <c r="L89" s="283"/>
      <c r="M89" s="33"/>
    </row>
    <row r="90" spans="1:15" s="9" customFormat="1" x14ac:dyDescent="0.25">
      <c r="A90" s="4"/>
      <c r="B90" s="281"/>
      <c r="C90" s="282"/>
      <c r="D90" s="282"/>
      <c r="E90" s="282"/>
      <c r="F90" s="282"/>
      <c r="G90" s="282"/>
      <c r="H90" s="282"/>
      <c r="I90" s="282"/>
      <c r="J90" s="282"/>
      <c r="K90" s="282"/>
      <c r="L90" s="283"/>
      <c r="M90" s="33"/>
    </row>
    <row r="91" spans="1:15" s="9" customFormat="1" x14ac:dyDescent="0.25">
      <c r="A91" s="4"/>
      <c r="B91" s="281"/>
      <c r="C91" s="282"/>
      <c r="D91" s="282"/>
      <c r="E91" s="282"/>
      <c r="F91" s="282"/>
      <c r="G91" s="282"/>
      <c r="H91" s="282"/>
      <c r="I91" s="282"/>
      <c r="J91" s="282"/>
      <c r="K91" s="282"/>
      <c r="L91" s="283"/>
      <c r="M91" s="33"/>
    </row>
    <row r="92" spans="1:15" s="9" customFormat="1" x14ac:dyDescent="0.25">
      <c r="A92" s="4"/>
      <c r="B92" s="281"/>
      <c r="C92" s="282"/>
      <c r="D92" s="282"/>
      <c r="E92" s="282"/>
      <c r="F92" s="282"/>
      <c r="G92" s="282"/>
      <c r="H92" s="282"/>
      <c r="I92" s="282"/>
      <c r="J92" s="282"/>
      <c r="K92" s="282"/>
      <c r="L92" s="283"/>
      <c r="M92" s="33"/>
    </row>
    <row r="93" spans="1:15" s="9" customFormat="1" x14ac:dyDescent="0.25">
      <c r="A93" s="4"/>
      <c r="B93" s="281"/>
      <c r="C93" s="282"/>
      <c r="D93" s="282"/>
      <c r="E93" s="282"/>
      <c r="F93" s="282"/>
      <c r="G93" s="282"/>
      <c r="H93" s="282"/>
      <c r="I93" s="282"/>
      <c r="J93" s="282"/>
      <c r="K93" s="282"/>
      <c r="L93" s="283"/>
      <c r="M93" s="33"/>
    </row>
    <row r="94" spans="1:15" s="9" customFormat="1" x14ac:dyDescent="0.25">
      <c r="A94" s="4"/>
      <c r="B94" s="281"/>
      <c r="C94" s="282"/>
      <c r="D94" s="282"/>
      <c r="E94" s="282"/>
      <c r="F94" s="282"/>
      <c r="G94" s="282"/>
      <c r="H94" s="282"/>
      <c r="I94" s="282"/>
      <c r="J94" s="282"/>
      <c r="K94" s="282"/>
      <c r="L94" s="283"/>
      <c r="M94" s="33"/>
    </row>
    <row r="95" spans="1:15" s="9" customFormat="1" x14ac:dyDescent="0.25">
      <c r="A95" s="4"/>
      <c r="B95" s="281"/>
      <c r="C95" s="282"/>
      <c r="D95" s="282"/>
      <c r="E95" s="282"/>
      <c r="F95" s="282"/>
      <c r="G95" s="282"/>
      <c r="H95" s="282"/>
      <c r="I95" s="282"/>
      <c r="J95" s="282"/>
      <c r="K95" s="282"/>
      <c r="L95" s="283"/>
      <c r="M95" s="33"/>
    </row>
    <row r="96" spans="1:15" s="33" customFormat="1" x14ac:dyDescent="0.25">
      <c r="A96" s="55"/>
      <c r="B96" s="56"/>
      <c r="C96" s="57"/>
      <c r="D96" s="57"/>
      <c r="E96" s="57"/>
      <c r="F96" s="57"/>
      <c r="G96" s="57"/>
      <c r="H96" s="57"/>
      <c r="I96" s="57"/>
      <c r="J96" s="57"/>
      <c r="K96" s="57"/>
      <c r="L96" s="58"/>
    </row>
    <row r="97" spans="1:15" s="33" customFormat="1" x14ac:dyDescent="0.25">
      <c r="A97" s="55"/>
      <c r="B97" s="135"/>
      <c r="C97" s="135"/>
      <c r="D97" s="135"/>
      <c r="E97" s="135"/>
      <c r="F97" s="135"/>
      <c r="G97" s="135"/>
      <c r="H97" s="135"/>
      <c r="I97" s="135"/>
      <c r="J97" s="135"/>
      <c r="K97" s="135"/>
      <c r="L97" s="135"/>
    </row>
    <row r="98" spans="1:15" s="9" customFormat="1" x14ac:dyDescent="0.25">
      <c r="A98" s="4"/>
      <c r="B98" s="275" t="s">
        <v>16</v>
      </c>
      <c r="C98" s="276"/>
      <c r="D98" s="276"/>
      <c r="E98" s="276"/>
      <c r="F98" s="276"/>
      <c r="G98" s="276"/>
      <c r="H98" s="276"/>
      <c r="I98" s="276"/>
      <c r="J98" s="276"/>
      <c r="K98" s="276"/>
      <c r="L98" s="277"/>
      <c r="M98" s="73"/>
    </row>
    <row r="99" spans="1:15" x14ac:dyDescent="0.25">
      <c r="B99" s="63"/>
      <c r="C99" s="64"/>
      <c r="D99" s="64"/>
      <c r="E99" s="64"/>
      <c r="F99" s="64"/>
      <c r="G99" s="64"/>
      <c r="H99" s="64"/>
      <c r="I99" s="64"/>
      <c r="J99" s="64"/>
      <c r="K99" s="64"/>
      <c r="L99" s="65"/>
      <c r="M99" s="8"/>
    </row>
    <row r="100" spans="1:15" ht="14.45" customHeight="1" x14ac:dyDescent="0.25">
      <c r="A100" s="4" t="s">
        <v>143</v>
      </c>
      <c r="B100" s="201" t="s">
        <v>385</v>
      </c>
      <c r="C100" s="202"/>
      <c r="D100" s="202"/>
      <c r="E100" s="202"/>
      <c r="F100" s="202"/>
      <c r="G100" s="202"/>
      <c r="H100" s="202"/>
      <c r="I100" s="202"/>
      <c r="J100" s="202"/>
      <c r="K100" s="202"/>
      <c r="L100" s="203"/>
      <c r="M100" s="8"/>
      <c r="O100" s="114"/>
    </row>
    <row r="101" spans="1:15" ht="14.45" customHeight="1" x14ac:dyDescent="0.25">
      <c r="B101" s="201"/>
      <c r="C101" s="202"/>
      <c r="D101" s="202"/>
      <c r="E101" s="202"/>
      <c r="F101" s="202"/>
      <c r="G101" s="202"/>
      <c r="H101" s="202"/>
      <c r="I101" s="202"/>
      <c r="J101" s="202"/>
      <c r="K101" s="202"/>
      <c r="L101" s="203"/>
      <c r="M101" s="8"/>
      <c r="O101" s="114"/>
    </row>
    <row r="102" spans="1:15" ht="14.45" customHeight="1" x14ac:dyDescent="0.25">
      <c r="B102" s="201"/>
      <c r="C102" s="202"/>
      <c r="D102" s="202"/>
      <c r="E102" s="202"/>
      <c r="F102" s="202"/>
      <c r="G102" s="202"/>
      <c r="H102" s="202"/>
      <c r="I102" s="202"/>
      <c r="J102" s="202"/>
      <c r="K102" s="202"/>
      <c r="L102" s="203"/>
      <c r="M102" s="8"/>
      <c r="O102" s="114"/>
    </row>
    <row r="103" spans="1:15" ht="14.45" customHeight="1" x14ac:dyDescent="0.25">
      <c r="B103" s="201"/>
      <c r="C103" s="202"/>
      <c r="D103" s="202"/>
      <c r="E103" s="202"/>
      <c r="F103" s="202"/>
      <c r="G103" s="202"/>
      <c r="H103" s="202"/>
      <c r="I103" s="202"/>
      <c r="J103" s="202"/>
      <c r="K103" s="202"/>
      <c r="L103" s="203"/>
      <c r="M103" s="8"/>
      <c r="O103" s="114"/>
    </row>
    <row r="104" spans="1:15" ht="14.45" customHeight="1" x14ac:dyDescent="0.25">
      <c r="B104" s="201"/>
      <c r="C104" s="202"/>
      <c r="D104" s="202"/>
      <c r="E104" s="202"/>
      <c r="F104" s="202"/>
      <c r="G104" s="202"/>
      <c r="H104" s="202"/>
      <c r="I104" s="202"/>
      <c r="J104" s="202"/>
      <c r="K104" s="202"/>
      <c r="L104" s="203"/>
      <c r="M104" s="8"/>
      <c r="O104" s="114"/>
    </row>
    <row r="105" spans="1:15" ht="14.45" customHeight="1" x14ac:dyDescent="0.25">
      <c r="B105" s="201"/>
      <c r="C105" s="202"/>
      <c r="D105" s="202"/>
      <c r="E105" s="202"/>
      <c r="F105" s="202"/>
      <c r="G105" s="202"/>
      <c r="H105" s="202"/>
      <c r="I105" s="202"/>
      <c r="J105" s="202"/>
      <c r="K105" s="202"/>
      <c r="L105" s="203"/>
      <c r="M105" s="8"/>
      <c r="O105" s="114"/>
    </row>
    <row r="106" spans="1:15" ht="14.45" customHeight="1" x14ac:dyDescent="0.25">
      <c r="B106" s="201"/>
      <c r="C106" s="202"/>
      <c r="D106" s="202"/>
      <c r="E106" s="202"/>
      <c r="F106" s="202"/>
      <c r="G106" s="202"/>
      <c r="H106" s="202"/>
      <c r="I106" s="202"/>
      <c r="J106" s="202"/>
      <c r="K106" s="202"/>
      <c r="L106" s="203"/>
      <c r="M106" s="8"/>
      <c r="O106" s="114"/>
    </row>
    <row r="107" spans="1:15" ht="14.45" customHeight="1" x14ac:dyDescent="0.25">
      <c r="B107" s="201"/>
      <c r="C107" s="202"/>
      <c r="D107" s="202"/>
      <c r="E107" s="202"/>
      <c r="F107" s="202"/>
      <c r="G107" s="202"/>
      <c r="H107" s="202"/>
      <c r="I107" s="202"/>
      <c r="J107" s="202"/>
      <c r="K107" s="202"/>
      <c r="L107" s="203"/>
      <c r="M107" s="8"/>
      <c r="O107" s="114"/>
    </row>
    <row r="108" spans="1:15" ht="14.45" customHeight="1" x14ac:dyDescent="0.25">
      <c r="B108" s="201"/>
      <c r="C108" s="202"/>
      <c r="D108" s="202"/>
      <c r="E108" s="202"/>
      <c r="F108" s="202"/>
      <c r="G108" s="202"/>
      <c r="H108" s="202"/>
      <c r="I108" s="202"/>
      <c r="J108" s="202"/>
      <c r="K108" s="202"/>
      <c r="L108" s="203"/>
      <c r="M108" s="8"/>
      <c r="O108" s="114"/>
    </row>
    <row r="109" spans="1:15" ht="14.45" customHeight="1" x14ac:dyDescent="0.25">
      <c r="B109" s="201"/>
      <c r="C109" s="202"/>
      <c r="D109" s="202"/>
      <c r="E109" s="202"/>
      <c r="F109" s="202"/>
      <c r="G109" s="202"/>
      <c r="H109" s="202"/>
      <c r="I109" s="202"/>
      <c r="J109" s="202"/>
      <c r="K109" s="202"/>
      <c r="L109" s="203"/>
      <c r="M109" s="8"/>
      <c r="O109" s="114"/>
    </row>
    <row r="110" spans="1:15" ht="14.45" customHeight="1" x14ac:dyDescent="0.25">
      <c r="B110" s="201"/>
      <c r="C110" s="202"/>
      <c r="D110" s="202"/>
      <c r="E110" s="202"/>
      <c r="F110" s="202"/>
      <c r="G110" s="202"/>
      <c r="H110" s="202"/>
      <c r="I110" s="202"/>
      <c r="J110" s="202"/>
      <c r="K110" s="202"/>
      <c r="L110" s="203"/>
      <c r="M110" s="8"/>
      <c r="O110" s="114"/>
    </row>
    <row r="111" spans="1:15" x14ac:dyDescent="0.25">
      <c r="B111" s="287"/>
      <c r="C111" s="288"/>
      <c r="D111" s="288"/>
      <c r="E111" s="288"/>
      <c r="F111" s="288"/>
      <c r="G111" s="288"/>
      <c r="H111" s="288"/>
      <c r="I111" s="288"/>
      <c r="J111" s="288"/>
      <c r="K111" s="288"/>
      <c r="L111" s="289"/>
      <c r="M111" s="8"/>
    </row>
  </sheetData>
  <sheetProtection algorithmName="SHA-512" hashValue="aHDAu0cnUWNNuAhNcKcY9eUv5LOIX8KBvNxRruE7J3BtgGRYbKmgQ4Pakd3fITpOF6V/eRkmkTVpaetFrT1+Ng==" saltValue="aQqi/Qw50iHSslyx2Ad2cw==" spinCount="100000" sheet="1" objects="1" scenarios="1" selectLockedCells="1"/>
  <mergeCells count="29">
    <mergeCell ref="B86:L86"/>
    <mergeCell ref="B88:L95"/>
    <mergeCell ref="B72:L72"/>
    <mergeCell ref="O4:P7"/>
    <mergeCell ref="B100:L111"/>
    <mergeCell ref="B11:L11"/>
    <mergeCell ref="B16:L16"/>
    <mergeCell ref="B44:L44"/>
    <mergeCell ref="B18:L25"/>
    <mergeCell ref="B13:L13"/>
    <mergeCell ref="B70:L70"/>
    <mergeCell ref="B98:L98"/>
    <mergeCell ref="B4:L4"/>
    <mergeCell ref="B5:L5"/>
    <mergeCell ref="B6:L6"/>
    <mergeCell ref="B8:L8"/>
    <mergeCell ref="B9:L9"/>
    <mergeCell ref="B14:L14"/>
    <mergeCell ref="B84:L84"/>
    <mergeCell ref="B56:L56"/>
    <mergeCell ref="B42:L42"/>
    <mergeCell ref="B28:L28"/>
    <mergeCell ref="B45:L45"/>
    <mergeCell ref="B32:L39"/>
    <mergeCell ref="B46:L53"/>
    <mergeCell ref="B60:L67"/>
    <mergeCell ref="B74:L81"/>
    <mergeCell ref="B30:L30"/>
    <mergeCell ref="B58:L58"/>
  </mergeCells>
  <dataValidations xWindow="769" yWindow="1092"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8:B21 B32:B35 B74:B77 B46:B49 B60:B63 B88:B91" xr:uid="{74820A1A-E331-4017-8D84-506EF46F73C4}">
      <formula1>1000</formula1>
    </dataValidation>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rowBreaks count="1" manualBreakCount="1">
    <brk id="54"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2:P63"/>
  <sheetViews>
    <sheetView showGridLines="0" zoomScaleNormal="100" workbookViewId="0"/>
  </sheetViews>
  <sheetFormatPr defaultColWidth="9.28515625" defaultRowHeight="14.45" customHeight="1" x14ac:dyDescent="0.25"/>
  <cols>
    <col min="1" max="1" width="1.7109375" style="4" customWidth="1"/>
    <col min="2" max="12" width="14.5703125" style="2" customWidth="1"/>
    <col min="13" max="13" width="14.5703125" style="7" customWidth="1"/>
    <col min="14" max="16" width="14.5703125" style="8" customWidth="1"/>
    <col min="17" max="17" width="9.28515625" style="8" customWidth="1"/>
    <col min="18" max="16384" width="9.28515625" style="8"/>
  </cols>
  <sheetData>
    <row r="2" spans="1:16" ht="14.45" customHeight="1" x14ac:dyDescent="0.25">
      <c r="B2" s="10" t="s">
        <v>0</v>
      </c>
      <c r="C2" s="10"/>
      <c r="O2" s="9"/>
      <c r="P2" s="9"/>
    </row>
    <row r="3" spans="1:16" ht="14.45" customHeight="1" x14ac:dyDescent="0.25">
      <c r="B3" s="12"/>
      <c r="C3" s="12"/>
      <c r="O3" s="1"/>
      <c r="P3" s="1"/>
    </row>
    <row r="4" spans="1:16" s="1" customFormat="1" ht="14.45" customHeight="1" x14ac:dyDescent="0.25">
      <c r="A4" s="5"/>
      <c r="B4" s="225" t="str">
        <f>Info!B4</f>
        <v>BRITISH COLUMBIA VEGETABLE MARKETING COMMISSION (BCVMC) QUESTIONNAIRE</v>
      </c>
      <c r="C4" s="225"/>
      <c r="D4" s="225"/>
      <c r="E4" s="225"/>
      <c r="F4" s="225"/>
      <c r="G4" s="225"/>
      <c r="H4" s="225"/>
      <c r="I4" s="225"/>
      <c r="J4" s="225"/>
      <c r="K4" s="225"/>
      <c r="L4" s="225"/>
      <c r="M4" s="26"/>
      <c r="N4" s="26"/>
      <c r="O4" s="24"/>
      <c r="P4" s="24"/>
    </row>
    <row r="5" spans="1:16" s="1" customFormat="1" ht="14.45" customHeight="1" x14ac:dyDescent="0.25">
      <c r="A5" s="5"/>
      <c r="B5" s="225" t="str">
        <f>Info!B5</f>
        <v>RR-2026-001</v>
      </c>
      <c r="C5" s="225"/>
      <c r="D5" s="225"/>
      <c r="E5" s="225"/>
      <c r="F5" s="225"/>
      <c r="G5" s="225"/>
      <c r="H5" s="225"/>
      <c r="I5" s="225"/>
      <c r="J5" s="225"/>
      <c r="K5" s="225"/>
      <c r="L5" s="225"/>
      <c r="M5" s="26"/>
      <c r="N5" s="26"/>
      <c r="O5" s="24"/>
      <c r="P5" s="24"/>
    </row>
    <row r="6" spans="1:16" s="6" customFormat="1" ht="14.45" customHeight="1" x14ac:dyDescent="0.25">
      <c r="A6" s="5"/>
      <c r="B6" s="225" t="str">
        <f>Info!B6</f>
        <v>CERTAIN WHOLE POTATOES | CERTAINES POMMES DE TERRE ENTIÈRES</v>
      </c>
      <c r="C6" s="225"/>
      <c r="D6" s="225"/>
      <c r="E6" s="225"/>
      <c r="F6" s="225"/>
      <c r="G6" s="225"/>
      <c r="H6" s="225"/>
      <c r="I6" s="225"/>
      <c r="J6" s="225"/>
      <c r="K6" s="225"/>
      <c r="L6" s="225"/>
      <c r="M6" s="24"/>
      <c r="N6" s="24"/>
      <c r="O6" s="16"/>
      <c r="P6" s="16"/>
    </row>
    <row r="7" spans="1:16" s="6" customFormat="1" ht="14.45" customHeight="1" x14ac:dyDescent="0.25">
      <c r="A7" s="5"/>
      <c r="B7" s="15"/>
      <c r="C7" s="15"/>
      <c r="D7" s="3"/>
      <c r="E7" s="3"/>
      <c r="F7" s="3"/>
      <c r="G7" s="3"/>
      <c r="H7" s="3"/>
      <c r="I7" s="3"/>
      <c r="J7" s="3"/>
      <c r="K7" s="3"/>
      <c r="L7" s="3"/>
      <c r="O7" s="16"/>
      <c r="P7" s="16"/>
    </row>
    <row r="8" spans="1:16" ht="14.45" customHeight="1" x14ac:dyDescent="0.25">
      <c r="B8" s="19" t="s">
        <v>23</v>
      </c>
      <c r="C8" s="20"/>
      <c r="D8" s="20"/>
      <c r="E8" s="20"/>
      <c r="F8" s="20"/>
      <c r="G8" s="20"/>
      <c r="H8" s="20"/>
      <c r="I8" s="20"/>
      <c r="J8" s="20"/>
      <c r="K8" s="20"/>
      <c r="L8" s="21"/>
      <c r="M8" s="8"/>
    </row>
    <row r="9" spans="1:16" ht="14.45" customHeight="1" x14ac:dyDescent="0.25">
      <c r="B9" s="17"/>
      <c r="C9" s="28"/>
      <c r="D9" s="29"/>
      <c r="E9" s="29"/>
      <c r="F9" s="29"/>
      <c r="G9" s="29"/>
      <c r="H9" s="29"/>
      <c r="I9" s="29"/>
      <c r="J9" s="29"/>
      <c r="K9" s="29"/>
      <c r="L9" s="18"/>
      <c r="M9" s="8"/>
    </row>
    <row r="10" spans="1:16" ht="14.45" customHeight="1" x14ac:dyDescent="0.25">
      <c r="B10" s="201" t="s">
        <v>186</v>
      </c>
      <c r="C10" s="202"/>
      <c r="D10" s="202"/>
      <c r="E10" s="202"/>
      <c r="F10" s="202"/>
      <c r="G10" s="202"/>
      <c r="H10" s="202"/>
      <c r="I10" s="202"/>
      <c r="J10" s="202"/>
      <c r="K10" s="202"/>
      <c r="L10" s="203"/>
      <c r="M10" s="8"/>
      <c r="O10" s="22"/>
    </row>
    <row r="11" spans="1:16" ht="14.45" customHeight="1" x14ac:dyDescent="0.25">
      <c r="B11" s="48"/>
      <c r="C11" s="28"/>
      <c r="D11" s="29"/>
      <c r="E11" s="29"/>
      <c r="F11" s="29"/>
      <c r="G11" s="29"/>
      <c r="H11" s="29"/>
      <c r="I11" s="29"/>
      <c r="J11" s="29"/>
      <c r="K11" s="29"/>
      <c r="L11" s="18"/>
      <c r="M11" s="8"/>
      <c r="O11" s="36"/>
      <c r="P11" s="36"/>
    </row>
    <row r="12" spans="1:16" ht="14.45" customHeight="1" x14ac:dyDescent="0.25">
      <c r="B12" s="48"/>
      <c r="C12" s="294" t="s">
        <v>84</v>
      </c>
      <c r="D12" s="294" t="s">
        <v>41</v>
      </c>
      <c r="E12" s="294"/>
      <c r="F12" s="294"/>
      <c r="G12" s="294"/>
      <c r="H12" s="294"/>
      <c r="I12" s="294"/>
      <c r="J12" s="294"/>
      <c r="K12" s="294"/>
      <c r="L12" s="295"/>
      <c r="M12" s="8"/>
      <c r="O12" s="22"/>
    </row>
    <row r="13" spans="1:16" ht="14.45" customHeight="1" x14ac:dyDescent="0.25">
      <c r="B13" s="48"/>
      <c r="C13" s="294"/>
      <c r="D13" s="294"/>
      <c r="E13" s="294"/>
      <c r="F13" s="294"/>
      <c r="G13" s="294"/>
      <c r="H13" s="294"/>
      <c r="I13" s="294"/>
      <c r="J13" s="294"/>
      <c r="K13" s="294"/>
      <c r="L13" s="295"/>
      <c r="M13" s="8"/>
      <c r="O13" s="22"/>
    </row>
    <row r="14" spans="1:16" ht="14.45" customHeight="1" x14ac:dyDescent="0.25">
      <c r="B14" s="290" t="s">
        <v>42</v>
      </c>
      <c r="C14" s="292"/>
      <c r="D14" s="292"/>
      <c r="E14" s="292"/>
      <c r="F14" s="292"/>
      <c r="G14" s="292"/>
      <c r="H14" s="292"/>
      <c r="I14" s="292"/>
      <c r="J14" s="292"/>
      <c r="K14" s="292"/>
      <c r="L14" s="293"/>
      <c r="M14" s="8"/>
      <c r="O14" s="22"/>
    </row>
    <row r="15" spans="1:16" ht="14.45" customHeight="1" x14ac:dyDescent="0.25">
      <c r="B15" s="201"/>
      <c r="C15" s="292"/>
      <c r="D15" s="292"/>
      <c r="E15" s="292"/>
      <c r="F15" s="292"/>
      <c r="G15" s="292"/>
      <c r="H15" s="292"/>
      <c r="I15" s="292"/>
      <c r="J15" s="292"/>
      <c r="K15" s="292"/>
      <c r="L15" s="293"/>
      <c r="M15" s="8"/>
      <c r="O15" s="22"/>
    </row>
    <row r="16" spans="1:16" ht="14.45" customHeight="1" x14ac:dyDescent="0.25">
      <c r="B16" s="201"/>
      <c r="C16" s="292"/>
      <c r="D16" s="292"/>
      <c r="E16" s="292"/>
      <c r="F16" s="292"/>
      <c r="G16" s="292"/>
      <c r="H16" s="292"/>
      <c r="I16" s="292"/>
      <c r="J16" s="292"/>
      <c r="K16" s="292"/>
      <c r="L16" s="293"/>
      <c r="M16" s="8"/>
      <c r="O16" s="22"/>
    </row>
    <row r="17" spans="1:15" ht="14.45" customHeight="1" x14ac:dyDescent="0.25">
      <c r="B17" s="201"/>
      <c r="C17" s="292"/>
      <c r="D17" s="292"/>
      <c r="E17" s="292"/>
      <c r="F17" s="292"/>
      <c r="G17" s="292"/>
      <c r="H17" s="292"/>
      <c r="I17" s="292"/>
      <c r="J17" s="292"/>
      <c r="K17" s="292"/>
      <c r="L17" s="293"/>
      <c r="M17" s="8"/>
      <c r="O17" s="22"/>
    </row>
    <row r="18" spans="1:15" ht="14.45" customHeight="1" x14ac:dyDescent="0.25">
      <c r="B18" s="201"/>
      <c r="C18" s="292"/>
      <c r="D18" s="292"/>
      <c r="E18" s="292"/>
      <c r="F18" s="292"/>
      <c r="G18" s="292"/>
      <c r="H18" s="292"/>
      <c r="I18" s="292"/>
      <c r="J18" s="292"/>
      <c r="K18" s="292"/>
      <c r="L18" s="293"/>
      <c r="M18" s="8"/>
      <c r="O18" s="22"/>
    </row>
    <row r="19" spans="1:15" ht="14.45" customHeight="1" x14ac:dyDescent="0.25">
      <c r="B19" s="201"/>
      <c r="C19" s="292"/>
      <c r="D19" s="292"/>
      <c r="E19" s="292"/>
      <c r="F19" s="292"/>
      <c r="G19" s="292"/>
      <c r="H19" s="292"/>
      <c r="I19" s="292"/>
      <c r="J19" s="292"/>
      <c r="K19" s="292"/>
      <c r="L19" s="293"/>
      <c r="M19" s="8"/>
      <c r="O19" s="22"/>
    </row>
    <row r="20" spans="1:15" ht="14.45" customHeight="1" x14ac:dyDescent="0.25">
      <c r="B20" s="201"/>
      <c r="C20" s="292"/>
      <c r="D20" s="292"/>
      <c r="E20" s="292"/>
      <c r="F20" s="292"/>
      <c r="G20" s="292"/>
      <c r="H20" s="292"/>
      <c r="I20" s="292"/>
      <c r="J20" s="292"/>
      <c r="K20" s="292"/>
      <c r="L20" s="293"/>
      <c r="M20" s="8"/>
      <c r="O20" s="22"/>
    </row>
    <row r="21" spans="1:15" ht="14.45" customHeight="1" x14ac:dyDescent="0.25">
      <c r="B21" s="201"/>
      <c r="C21" s="292"/>
      <c r="D21" s="292"/>
      <c r="E21" s="292"/>
      <c r="F21" s="292"/>
      <c r="G21" s="292"/>
      <c r="H21" s="292"/>
      <c r="I21" s="292"/>
      <c r="J21" s="292"/>
      <c r="K21" s="292"/>
      <c r="L21" s="293"/>
      <c r="M21" s="8"/>
      <c r="O21" s="22"/>
    </row>
    <row r="22" spans="1:15" ht="14.45" customHeight="1" x14ac:dyDescent="0.25">
      <c r="B22" s="201"/>
      <c r="C22" s="292"/>
      <c r="D22" s="292"/>
      <c r="E22" s="292"/>
      <c r="F22" s="292"/>
      <c r="G22" s="292"/>
      <c r="H22" s="292"/>
      <c r="I22" s="292"/>
      <c r="J22" s="292"/>
      <c r="K22" s="292"/>
      <c r="L22" s="293"/>
      <c r="M22" s="8"/>
      <c r="O22" s="22"/>
    </row>
    <row r="23" spans="1:15" ht="14.45" customHeight="1" x14ac:dyDescent="0.25">
      <c r="B23" s="291"/>
      <c r="C23" s="292"/>
      <c r="D23" s="292"/>
      <c r="E23" s="292"/>
      <c r="F23" s="292"/>
      <c r="G23" s="292"/>
      <c r="H23" s="292"/>
      <c r="I23" s="292"/>
      <c r="J23" s="292"/>
      <c r="K23" s="292"/>
      <c r="L23" s="293"/>
      <c r="M23" s="8"/>
      <c r="O23" s="22"/>
    </row>
    <row r="24" spans="1:15" ht="14.45" customHeight="1" x14ac:dyDescent="0.25">
      <c r="B24" s="290" t="s">
        <v>43</v>
      </c>
      <c r="C24" s="292"/>
      <c r="D24" s="292"/>
      <c r="E24" s="292"/>
      <c r="F24" s="292"/>
      <c r="G24" s="292"/>
      <c r="H24" s="292"/>
      <c r="I24" s="292"/>
      <c r="J24" s="292"/>
      <c r="K24" s="292"/>
      <c r="L24" s="293"/>
      <c r="M24" s="8"/>
      <c r="O24" s="22"/>
    </row>
    <row r="25" spans="1:15" ht="14.45" customHeight="1" x14ac:dyDescent="0.25">
      <c r="B25" s="201"/>
      <c r="C25" s="292"/>
      <c r="D25" s="292"/>
      <c r="E25" s="292"/>
      <c r="F25" s="292"/>
      <c r="G25" s="292"/>
      <c r="H25" s="292"/>
      <c r="I25" s="292"/>
      <c r="J25" s="292"/>
      <c r="K25" s="292"/>
      <c r="L25" s="293"/>
      <c r="M25" s="8"/>
    </row>
    <row r="26" spans="1:15" ht="14.45" customHeight="1" x14ac:dyDescent="0.25">
      <c r="B26" s="201"/>
      <c r="C26" s="292"/>
      <c r="D26" s="292"/>
      <c r="E26" s="292"/>
      <c r="F26" s="292"/>
      <c r="G26" s="292"/>
      <c r="H26" s="292"/>
      <c r="I26" s="292"/>
      <c r="J26" s="292"/>
      <c r="K26" s="292"/>
      <c r="L26" s="293"/>
      <c r="M26" s="8"/>
    </row>
    <row r="27" spans="1:15" ht="14.45" customHeight="1" x14ac:dyDescent="0.25">
      <c r="B27" s="201"/>
      <c r="C27" s="292"/>
      <c r="D27" s="292"/>
      <c r="E27" s="292"/>
      <c r="F27" s="292"/>
      <c r="G27" s="292"/>
      <c r="H27" s="292"/>
      <c r="I27" s="292"/>
      <c r="J27" s="292"/>
      <c r="K27" s="292"/>
      <c r="L27" s="293"/>
      <c r="M27" s="8"/>
    </row>
    <row r="28" spans="1:15" ht="14.45" customHeight="1" x14ac:dyDescent="0.25">
      <c r="B28" s="201"/>
      <c r="C28" s="292"/>
      <c r="D28" s="292"/>
      <c r="E28" s="292"/>
      <c r="F28" s="292"/>
      <c r="G28" s="292"/>
      <c r="H28" s="292"/>
      <c r="I28" s="292"/>
      <c r="J28" s="292"/>
      <c r="K28" s="292"/>
      <c r="L28" s="293"/>
      <c r="M28" s="8"/>
      <c r="O28" s="22"/>
    </row>
    <row r="29" spans="1:15" ht="14.45" customHeight="1" x14ac:dyDescent="0.25">
      <c r="B29" s="201"/>
      <c r="C29" s="292"/>
      <c r="D29" s="292"/>
      <c r="E29" s="292"/>
      <c r="F29" s="292"/>
      <c r="G29" s="292"/>
      <c r="H29" s="292"/>
      <c r="I29" s="292"/>
      <c r="J29" s="292"/>
      <c r="K29" s="292"/>
      <c r="L29" s="293"/>
      <c r="M29" s="8"/>
      <c r="O29" s="22"/>
    </row>
    <row r="30" spans="1:15" s="32" customFormat="1" ht="14.45" customHeight="1" x14ac:dyDescent="0.25">
      <c r="A30" s="69"/>
      <c r="B30" s="201"/>
      <c r="C30" s="292"/>
      <c r="D30" s="292"/>
      <c r="E30" s="292"/>
      <c r="F30" s="292"/>
      <c r="G30" s="292"/>
      <c r="H30" s="292"/>
      <c r="I30" s="292"/>
      <c r="J30" s="292"/>
      <c r="K30" s="292"/>
      <c r="L30" s="293"/>
      <c r="N30" s="70"/>
    </row>
    <row r="31" spans="1:15" ht="14.45" customHeight="1" x14ac:dyDescent="0.25">
      <c r="B31" s="201"/>
      <c r="C31" s="292"/>
      <c r="D31" s="292"/>
      <c r="E31" s="292"/>
      <c r="F31" s="292"/>
      <c r="G31" s="292"/>
      <c r="H31" s="292"/>
      <c r="I31" s="292"/>
      <c r="J31" s="292"/>
      <c r="K31" s="292"/>
      <c r="L31" s="293"/>
    </row>
    <row r="32" spans="1:15" ht="14.45" customHeight="1" x14ac:dyDescent="0.25">
      <c r="B32" s="201"/>
      <c r="C32" s="292"/>
      <c r="D32" s="292"/>
      <c r="E32" s="292"/>
      <c r="F32" s="292"/>
      <c r="G32" s="292"/>
      <c r="H32" s="292"/>
      <c r="I32" s="292"/>
      <c r="J32" s="292"/>
      <c r="K32" s="292"/>
      <c r="L32" s="293"/>
    </row>
    <row r="33" spans="2:15" ht="14.45" customHeight="1" x14ac:dyDescent="0.25">
      <c r="B33" s="291"/>
      <c r="C33" s="292"/>
      <c r="D33" s="292"/>
      <c r="E33" s="292"/>
      <c r="F33" s="292"/>
      <c r="G33" s="292"/>
      <c r="H33" s="292"/>
      <c r="I33" s="292"/>
      <c r="J33" s="292"/>
      <c r="K33" s="292"/>
      <c r="L33" s="293"/>
    </row>
    <row r="34" spans="2:15" ht="14.45" customHeight="1" x14ac:dyDescent="0.25">
      <c r="B34" s="290" t="s">
        <v>44</v>
      </c>
      <c r="C34" s="292"/>
      <c r="D34" s="292"/>
      <c r="E34" s="292"/>
      <c r="F34" s="292"/>
      <c r="G34" s="292"/>
      <c r="H34" s="292"/>
      <c r="I34" s="292"/>
      <c r="J34" s="292"/>
      <c r="K34" s="292"/>
      <c r="L34" s="293"/>
      <c r="O34" s="22"/>
    </row>
    <row r="35" spans="2:15" ht="14.45" customHeight="1" x14ac:dyDescent="0.25">
      <c r="B35" s="201"/>
      <c r="C35" s="292"/>
      <c r="D35" s="292"/>
      <c r="E35" s="292"/>
      <c r="F35" s="292"/>
      <c r="G35" s="292"/>
      <c r="H35" s="292"/>
      <c r="I35" s="292"/>
      <c r="J35" s="292"/>
      <c r="K35" s="292"/>
      <c r="L35" s="293"/>
    </row>
    <row r="36" spans="2:15" ht="14.45" customHeight="1" x14ac:dyDescent="0.25">
      <c r="B36" s="201"/>
      <c r="C36" s="292"/>
      <c r="D36" s="292"/>
      <c r="E36" s="292"/>
      <c r="F36" s="292"/>
      <c r="G36" s="292"/>
      <c r="H36" s="292"/>
      <c r="I36" s="292"/>
      <c r="J36" s="292"/>
      <c r="K36" s="292"/>
      <c r="L36" s="293"/>
    </row>
    <row r="37" spans="2:15" ht="14.45" customHeight="1" x14ac:dyDescent="0.25">
      <c r="B37" s="201"/>
      <c r="C37" s="292"/>
      <c r="D37" s="292"/>
      <c r="E37" s="292"/>
      <c r="F37" s="292"/>
      <c r="G37" s="292"/>
      <c r="H37" s="292"/>
      <c r="I37" s="292"/>
      <c r="J37" s="292"/>
      <c r="K37" s="292"/>
      <c r="L37" s="293"/>
    </row>
    <row r="38" spans="2:15" ht="14.45" customHeight="1" x14ac:dyDescent="0.25">
      <c r="B38" s="201"/>
      <c r="C38" s="292"/>
      <c r="D38" s="292"/>
      <c r="E38" s="292"/>
      <c r="F38" s="292"/>
      <c r="G38" s="292"/>
      <c r="H38" s="292"/>
      <c r="I38" s="292"/>
      <c r="J38" s="292"/>
      <c r="K38" s="292"/>
      <c r="L38" s="293"/>
      <c r="M38" s="8"/>
      <c r="O38" s="22"/>
    </row>
    <row r="39" spans="2:15" ht="14.45" customHeight="1" x14ac:dyDescent="0.25">
      <c r="B39" s="201"/>
      <c r="C39" s="292"/>
      <c r="D39" s="292"/>
      <c r="E39" s="292"/>
      <c r="F39" s="292"/>
      <c r="G39" s="292"/>
      <c r="H39" s="292"/>
      <c r="I39" s="292"/>
      <c r="J39" s="292"/>
      <c r="K39" s="292"/>
      <c r="L39" s="293"/>
      <c r="M39" s="8"/>
      <c r="O39" s="22"/>
    </row>
    <row r="40" spans="2:15" ht="14.45" customHeight="1" x14ac:dyDescent="0.25">
      <c r="B40" s="201"/>
      <c r="C40" s="292"/>
      <c r="D40" s="292"/>
      <c r="E40" s="292"/>
      <c r="F40" s="292"/>
      <c r="G40" s="292"/>
      <c r="H40" s="292"/>
      <c r="I40" s="292"/>
      <c r="J40" s="292"/>
      <c r="K40" s="292"/>
      <c r="L40" s="293"/>
    </row>
    <row r="41" spans="2:15" ht="14.45" customHeight="1" x14ac:dyDescent="0.25">
      <c r="B41" s="201"/>
      <c r="C41" s="292"/>
      <c r="D41" s="292"/>
      <c r="E41" s="292"/>
      <c r="F41" s="292"/>
      <c r="G41" s="292"/>
      <c r="H41" s="292"/>
      <c r="I41" s="292"/>
      <c r="J41" s="292"/>
      <c r="K41" s="292"/>
      <c r="L41" s="293"/>
    </row>
    <row r="42" spans="2:15" ht="14.45" customHeight="1" x14ac:dyDescent="0.25">
      <c r="B42" s="201"/>
      <c r="C42" s="292"/>
      <c r="D42" s="292"/>
      <c r="E42" s="292"/>
      <c r="F42" s="292"/>
      <c r="G42" s="292"/>
      <c r="H42" s="292"/>
      <c r="I42" s="292"/>
      <c r="J42" s="292"/>
      <c r="K42" s="292"/>
      <c r="L42" s="293"/>
    </row>
    <row r="43" spans="2:15" ht="14.45" customHeight="1" x14ac:dyDescent="0.25">
      <c r="B43" s="291"/>
      <c r="C43" s="292"/>
      <c r="D43" s="292"/>
      <c r="E43" s="292"/>
      <c r="F43" s="292"/>
      <c r="G43" s="292"/>
      <c r="H43" s="292"/>
      <c r="I43" s="292"/>
      <c r="J43" s="292"/>
      <c r="K43" s="292"/>
      <c r="L43" s="293"/>
    </row>
    <row r="44" spans="2:15" ht="14.45" customHeight="1" x14ac:dyDescent="0.25">
      <c r="B44" s="290" t="s">
        <v>45</v>
      </c>
      <c r="C44" s="292"/>
      <c r="D44" s="292"/>
      <c r="E44" s="292"/>
      <c r="F44" s="292"/>
      <c r="G44" s="292"/>
      <c r="H44" s="292"/>
      <c r="I44" s="292"/>
      <c r="J44" s="292"/>
      <c r="K44" s="292"/>
      <c r="L44" s="293"/>
      <c r="O44" s="22"/>
    </row>
    <row r="45" spans="2:15" ht="14.45" customHeight="1" x14ac:dyDescent="0.25">
      <c r="B45" s="201"/>
      <c r="C45" s="292"/>
      <c r="D45" s="292"/>
      <c r="E45" s="292"/>
      <c r="F45" s="292"/>
      <c r="G45" s="292"/>
      <c r="H45" s="292"/>
      <c r="I45" s="292"/>
      <c r="J45" s="292"/>
      <c r="K45" s="292"/>
      <c r="L45" s="293"/>
    </row>
    <row r="46" spans="2:15" ht="14.45" customHeight="1" x14ac:dyDescent="0.25">
      <c r="B46" s="201"/>
      <c r="C46" s="292"/>
      <c r="D46" s="292"/>
      <c r="E46" s="292"/>
      <c r="F46" s="292"/>
      <c r="G46" s="292"/>
      <c r="H46" s="292"/>
      <c r="I46" s="292"/>
      <c r="J46" s="292"/>
      <c r="K46" s="292"/>
      <c r="L46" s="293"/>
    </row>
    <row r="47" spans="2:15" ht="14.45" customHeight="1" x14ac:dyDescent="0.25">
      <c r="B47" s="201"/>
      <c r="C47" s="292"/>
      <c r="D47" s="292"/>
      <c r="E47" s="292"/>
      <c r="F47" s="292"/>
      <c r="G47" s="292"/>
      <c r="H47" s="292"/>
      <c r="I47" s="292"/>
      <c r="J47" s="292"/>
      <c r="K47" s="292"/>
      <c r="L47" s="293"/>
    </row>
    <row r="48" spans="2:15" ht="14.45" customHeight="1" x14ac:dyDescent="0.25">
      <c r="B48" s="201"/>
      <c r="C48" s="292"/>
      <c r="D48" s="292"/>
      <c r="E48" s="292"/>
      <c r="F48" s="292"/>
      <c r="G48" s="292"/>
      <c r="H48" s="292"/>
      <c r="I48" s="292"/>
      <c r="J48" s="292"/>
      <c r="K48" s="292"/>
      <c r="L48" s="293"/>
      <c r="M48" s="8"/>
      <c r="O48" s="22"/>
    </row>
    <row r="49" spans="2:15" ht="14.45" customHeight="1" x14ac:dyDescent="0.25">
      <c r="B49" s="201"/>
      <c r="C49" s="292"/>
      <c r="D49" s="292"/>
      <c r="E49" s="292"/>
      <c r="F49" s="292"/>
      <c r="G49" s="292"/>
      <c r="H49" s="292"/>
      <c r="I49" s="292"/>
      <c r="J49" s="292"/>
      <c r="K49" s="292"/>
      <c r="L49" s="293"/>
      <c r="M49" s="8"/>
      <c r="O49" s="22"/>
    </row>
    <row r="50" spans="2:15" ht="14.45" customHeight="1" x14ac:dyDescent="0.25">
      <c r="B50" s="201"/>
      <c r="C50" s="292"/>
      <c r="D50" s="292"/>
      <c r="E50" s="292"/>
      <c r="F50" s="292"/>
      <c r="G50" s="292"/>
      <c r="H50" s="292"/>
      <c r="I50" s="292"/>
      <c r="J50" s="292"/>
      <c r="K50" s="292"/>
      <c r="L50" s="293"/>
    </row>
    <row r="51" spans="2:15" ht="14.45" customHeight="1" x14ac:dyDescent="0.25">
      <c r="B51" s="201"/>
      <c r="C51" s="292"/>
      <c r="D51" s="292"/>
      <c r="E51" s="292"/>
      <c r="F51" s="292"/>
      <c r="G51" s="292"/>
      <c r="H51" s="292"/>
      <c r="I51" s="292"/>
      <c r="J51" s="292"/>
      <c r="K51" s="292"/>
      <c r="L51" s="293"/>
    </row>
    <row r="52" spans="2:15" ht="14.45" customHeight="1" x14ac:dyDescent="0.25">
      <c r="B52" s="201"/>
      <c r="C52" s="292"/>
      <c r="D52" s="292"/>
      <c r="E52" s="292"/>
      <c r="F52" s="292"/>
      <c r="G52" s="292"/>
      <c r="H52" s="292"/>
      <c r="I52" s="292"/>
      <c r="J52" s="292"/>
      <c r="K52" s="292"/>
      <c r="L52" s="293"/>
    </row>
    <row r="53" spans="2:15" ht="14.45" customHeight="1" x14ac:dyDescent="0.25">
      <c r="B53" s="291"/>
      <c r="C53" s="292"/>
      <c r="D53" s="292"/>
      <c r="E53" s="292"/>
      <c r="F53" s="292"/>
      <c r="G53" s="292"/>
      <c r="H53" s="292"/>
      <c r="I53" s="292"/>
      <c r="J53" s="292"/>
      <c r="K53" s="292"/>
      <c r="L53" s="293"/>
    </row>
    <row r="54" spans="2:15" ht="14.45" customHeight="1" x14ac:dyDescent="0.25">
      <c r="B54" s="290" t="s">
        <v>46</v>
      </c>
      <c r="C54" s="292"/>
      <c r="D54" s="292"/>
      <c r="E54" s="292"/>
      <c r="F54" s="292"/>
      <c r="G54" s="292"/>
      <c r="H54" s="292"/>
      <c r="I54" s="292"/>
      <c r="J54" s="292"/>
      <c r="K54" s="292"/>
      <c r="L54" s="293"/>
      <c r="O54" s="22"/>
    </row>
    <row r="55" spans="2:15" ht="14.45" customHeight="1" x14ac:dyDescent="0.25">
      <c r="B55" s="201"/>
      <c r="C55" s="292"/>
      <c r="D55" s="292"/>
      <c r="E55" s="292"/>
      <c r="F55" s="292"/>
      <c r="G55" s="292"/>
      <c r="H55" s="292"/>
      <c r="I55" s="292"/>
      <c r="J55" s="292"/>
      <c r="K55" s="292"/>
      <c r="L55" s="293"/>
    </row>
    <row r="56" spans="2:15" ht="14.45" customHeight="1" x14ac:dyDescent="0.25">
      <c r="B56" s="201"/>
      <c r="C56" s="292"/>
      <c r="D56" s="292"/>
      <c r="E56" s="292"/>
      <c r="F56" s="292"/>
      <c r="G56" s="292"/>
      <c r="H56" s="292"/>
      <c r="I56" s="292"/>
      <c r="J56" s="292"/>
      <c r="K56" s="292"/>
      <c r="L56" s="293"/>
    </row>
    <row r="57" spans="2:15" ht="14.45" customHeight="1" x14ac:dyDescent="0.25">
      <c r="B57" s="201"/>
      <c r="C57" s="292"/>
      <c r="D57" s="292"/>
      <c r="E57" s="292"/>
      <c r="F57" s="292"/>
      <c r="G57" s="292"/>
      <c r="H57" s="292"/>
      <c r="I57" s="292"/>
      <c r="J57" s="292"/>
      <c r="K57" s="292"/>
      <c r="L57" s="293"/>
      <c r="M57" s="8"/>
      <c r="O57" s="22"/>
    </row>
    <row r="58" spans="2:15" ht="14.45" customHeight="1" x14ac:dyDescent="0.25">
      <c r="B58" s="201"/>
      <c r="C58" s="292"/>
      <c r="D58" s="292"/>
      <c r="E58" s="292"/>
      <c r="F58" s="292"/>
      <c r="G58" s="292"/>
      <c r="H58" s="292"/>
      <c r="I58" s="292"/>
      <c r="J58" s="292"/>
      <c r="K58" s="292"/>
      <c r="L58" s="293"/>
      <c r="M58" s="8"/>
      <c r="O58" s="22"/>
    </row>
    <row r="59" spans="2:15" ht="14.45" customHeight="1" x14ac:dyDescent="0.25">
      <c r="B59" s="201"/>
      <c r="C59" s="292"/>
      <c r="D59" s="292"/>
      <c r="E59" s="292"/>
      <c r="F59" s="292"/>
      <c r="G59" s="292"/>
      <c r="H59" s="292"/>
      <c r="I59" s="292"/>
      <c r="J59" s="292"/>
      <c r="K59" s="292"/>
      <c r="L59" s="293"/>
    </row>
    <row r="60" spans="2:15" ht="14.45" customHeight="1" x14ac:dyDescent="0.25">
      <c r="B60" s="201"/>
      <c r="C60" s="292"/>
      <c r="D60" s="292"/>
      <c r="E60" s="292"/>
      <c r="F60" s="292"/>
      <c r="G60" s="292"/>
      <c r="H60" s="292"/>
      <c r="I60" s="292"/>
      <c r="J60" s="292"/>
      <c r="K60" s="292"/>
      <c r="L60" s="293"/>
    </row>
    <row r="61" spans="2:15" ht="14.45" customHeight="1" x14ac:dyDescent="0.25">
      <c r="B61" s="201"/>
      <c r="C61" s="292"/>
      <c r="D61" s="292"/>
      <c r="E61" s="292"/>
      <c r="F61" s="292"/>
      <c r="G61" s="292"/>
      <c r="H61" s="292"/>
      <c r="I61" s="292"/>
      <c r="J61" s="292"/>
      <c r="K61" s="292"/>
      <c r="L61" s="293"/>
    </row>
    <row r="62" spans="2:15" ht="14.45" customHeight="1" x14ac:dyDescent="0.25">
      <c r="B62" s="201"/>
      <c r="C62" s="292"/>
      <c r="D62" s="292"/>
      <c r="E62" s="292"/>
      <c r="F62" s="292"/>
      <c r="G62" s="292"/>
      <c r="H62" s="292"/>
      <c r="I62" s="292"/>
      <c r="J62" s="292"/>
      <c r="K62" s="292"/>
      <c r="L62" s="293"/>
    </row>
    <row r="63" spans="2:15" ht="14.45" customHeight="1" x14ac:dyDescent="0.25">
      <c r="B63" s="287"/>
      <c r="C63" s="296"/>
      <c r="D63" s="296"/>
      <c r="E63" s="296"/>
      <c r="F63" s="296"/>
      <c r="G63" s="296"/>
      <c r="H63" s="296"/>
      <c r="I63" s="296"/>
      <c r="J63" s="296"/>
      <c r="K63" s="296"/>
      <c r="L63" s="297"/>
    </row>
  </sheetData>
  <sheetProtection algorithmName="SHA-512" hashValue="YiFr2B9Xh1HTqkAI6ol45SGmPZHuGDNOBzEhlU/Qbb/bD8gBwGkPyzlFznG3PmGoEltdivmCmqssXqgFrukFQg==" saltValue="syuu/hHpIgP2yR+HHHUiCQ==" spinCount="100000" sheet="1" objects="1" scenarios="1" selectLockedCells="1"/>
  <mergeCells count="21">
    <mergeCell ref="B54:B63"/>
    <mergeCell ref="C34:C43"/>
    <mergeCell ref="C44:C53"/>
    <mergeCell ref="C54:C63"/>
    <mergeCell ref="D44:L53"/>
    <mergeCell ref="D54:L63"/>
    <mergeCell ref="B44:B53"/>
    <mergeCell ref="B4:L4"/>
    <mergeCell ref="B5:L5"/>
    <mergeCell ref="B6:L6"/>
    <mergeCell ref="B10:L10"/>
    <mergeCell ref="B14:B23"/>
    <mergeCell ref="D14:L23"/>
    <mergeCell ref="C12:C13"/>
    <mergeCell ref="D12:L13"/>
    <mergeCell ref="B24:B33"/>
    <mergeCell ref="C14:C23"/>
    <mergeCell ref="C24:C33"/>
    <mergeCell ref="B34:B43"/>
    <mergeCell ref="D24:L33"/>
    <mergeCell ref="D34:L43"/>
  </mergeCells>
  <dataValidations count="1">
    <dataValidation allowBlank="1" showInputMessage="1" showErrorMessage="1" sqref="C14:C63 D14 D24 D34 D44 D54" xr:uid="{34C36520-132A-44D5-AE48-BD8C8FEC8A7A}"/>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2:Q162"/>
  <sheetViews>
    <sheetView showGridLines="0" zoomScaleNormal="100" workbookViewId="0"/>
  </sheetViews>
  <sheetFormatPr defaultColWidth="9.28515625" defaultRowHeight="14.25" x14ac:dyDescent="0.25"/>
  <cols>
    <col min="1" max="1" width="1.7109375" style="4" customWidth="1"/>
    <col min="2" max="5" width="14.5703125" style="2" customWidth="1"/>
    <col min="6" max="8" width="24.7109375" style="2" customWidth="1"/>
    <col min="9" max="9" width="17.28515625" style="2" customWidth="1"/>
    <col min="10" max="10" width="7.42578125" style="2" customWidth="1"/>
    <col min="11" max="12" width="14.5703125" style="2" customWidth="1"/>
    <col min="13" max="13" width="14.5703125" style="7" customWidth="1"/>
    <col min="14" max="16" width="14.5703125" style="8" customWidth="1"/>
    <col min="17" max="17" width="9.28515625" style="8" customWidth="1"/>
    <col min="18" max="16384" width="9.28515625" style="8"/>
  </cols>
  <sheetData>
    <row r="2" spans="1:16" x14ac:dyDescent="0.25">
      <c r="B2" s="10" t="s">
        <v>81</v>
      </c>
      <c r="C2" s="10"/>
      <c r="D2" s="10"/>
      <c r="O2" s="9"/>
      <c r="P2" s="9"/>
    </row>
    <row r="3" spans="1:16" x14ac:dyDescent="0.25">
      <c r="B3" s="12"/>
      <c r="C3" s="12"/>
      <c r="D3" s="12"/>
      <c r="O3" s="1"/>
      <c r="P3" s="1"/>
    </row>
    <row r="4" spans="1:16" s="1" customFormat="1" x14ac:dyDescent="0.25">
      <c r="A4" s="5"/>
      <c r="B4" s="225" t="str">
        <f>Info!B4</f>
        <v>BRITISH COLUMBIA VEGETABLE MARKETING COMMISSION (BCVMC) QUESTIONNAIRE</v>
      </c>
      <c r="C4" s="225"/>
      <c r="D4" s="225"/>
      <c r="E4" s="225"/>
      <c r="F4" s="225"/>
      <c r="G4" s="225"/>
      <c r="H4" s="225"/>
      <c r="I4" s="225"/>
      <c r="J4" s="225"/>
      <c r="K4" s="225"/>
      <c r="L4" s="225"/>
      <c r="M4" s="26"/>
      <c r="N4" s="26"/>
      <c r="O4" s="24"/>
      <c r="P4" s="24"/>
    </row>
    <row r="5" spans="1:16" s="1" customFormat="1" x14ac:dyDescent="0.25">
      <c r="A5" s="5"/>
      <c r="B5" s="225" t="str">
        <f>Info!B5</f>
        <v>RR-2026-001</v>
      </c>
      <c r="C5" s="225"/>
      <c r="D5" s="225"/>
      <c r="E5" s="225"/>
      <c r="F5" s="225"/>
      <c r="G5" s="225"/>
      <c r="H5" s="225"/>
      <c r="I5" s="225"/>
      <c r="J5" s="225"/>
      <c r="K5" s="225"/>
      <c r="L5" s="225"/>
      <c r="M5" s="26"/>
      <c r="N5" s="26"/>
      <c r="O5" s="24"/>
      <c r="P5" s="24"/>
    </row>
    <row r="6" spans="1:16" s="6" customFormat="1" x14ac:dyDescent="0.25">
      <c r="A6" s="5"/>
      <c r="B6" s="225" t="str">
        <f>Info!B6</f>
        <v>CERTAIN WHOLE POTATOES | CERTAINES POMMES DE TERRE ENTIÈRES</v>
      </c>
      <c r="C6" s="225"/>
      <c r="D6" s="225"/>
      <c r="E6" s="225"/>
      <c r="F6" s="225"/>
      <c r="G6" s="225"/>
      <c r="H6" s="225"/>
      <c r="I6" s="225"/>
      <c r="J6" s="225"/>
      <c r="K6" s="225"/>
      <c r="L6" s="225"/>
      <c r="M6" s="24"/>
      <c r="N6" s="24"/>
      <c r="O6" s="16"/>
      <c r="P6" s="16"/>
    </row>
    <row r="7" spans="1:16" s="6" customFormat="1" x14ac:dyDescent="0.25">
      <c r="A7" s="5"/>
      <c r="B7" s="23"/>
      <c r="C7" s="23"/>
      <c r="D7" s="23"/>
      <c r="E7" s="23"/>
      <c r="F7" s="23"/>
      <c r="G7" s="23"/>
      <c r="H7" s="23"/>
      <c r="I7" s="23"/>
      <c r="J7" s="23"/>
      <c r="K7" s="23"/>
      <c r="L7" s="23"/>
      <c r="M7" s="24"/>
      <c r="N7" s="24"/>
      <c r="O7" s="25"/>
    </row>
    <row r="8" spans="1:16" s="6" customFormat="1" x14ac:dyDescent="0.25">
      <c r="A8" s="5"/>
      <c r="B8" s="271" t="str">
        <f>Public!B8</f>
        <v>The goods in the following questions refer to certain whole potatoes as defined in the product description on the Intro tab.</v>
      </c>
      <c r="C8" s="271"/>
      <c r="D8" s="271"/>
      <c r="E8" s="271"/>
      <c r="F8" s="271"/>
      <c r="G8" s="271"/>
      <c r="H8" s="271"/>
      <c r="I8" s="271"/>
      <c r="J8" s="271"/>
      <c r="K8" s="271"/>
      <c r="L8" s="271"/>
      <c r="M8" s="24"/>
      <c r="N8" s="24"/>
      <c r="O8" s="16"/>
      <c r="P8" s="16"/>
    </row>
    <row r="9" spans="1:16" s="6" customFormat="1" x14ac:dyDescent="0.25">
      <c r="A9" s="5"/>
      <c r="B9" s="271" t="str">
        <f>Public!B9</f>
        <v xml:space="preserve">Product information and a glossary of terms can be found in the Info tab.
</v>
      </c>
      <c r="C9" s="271"/>
      <c r="D9" s="271"/>
      <c r="E9" s="271"/>
      <c r="F9" s="271"/>
      <c r="G9" s="271"/>
      <c r="H9" s="271"/>
      <c r="I9" s="271"/>
      <c r="J9" s="271"/>
      <c r="K9" s="271"/>
      <c r="L9" s="271"/>
      <c r="M9" s="24"/>
      <c r="N9" s="24"/>
      <c r="O9" s="16"/>
    </row>
    <row r="10" spans="1:16" s="6" customFormat="1" ht="15" x14ac:dyDescent="0.25">
      <c r="A10" s="5"/>
      <c r="B10" s="271" t="s">
        <v>141</v>
      </c>
      <c r="C10" s="219"/>
      <c r="D10" s="219"/>
      <c r="E10" s="219"/>
      <c r="F10" s="219"/>
      <c r="G10" s="219"/>
      <c r="H10" s="219"/>
      <c r="I10" s="219"/>
      <c r="J10" s="219"/>
      <c r="K10" s="219"/>
      <c r="L10" s="219"/>
      <c r="M10" s="24"/>
      <c r="N10" s="24"/>
      <c r="O10" s="16"/>
    </row>
    <row r="11" spans="1:16" s="6" customFormat="1" ht="15" x14ac:dyDescent="0.25">
      <c r="A11" s="5"/>
      <c r="B11" s="271" t="s">
        <v>142</v>
      </c>
      <c r="C11" s="219"/>
      <c r="D11" s="219"/>
      <c r="E11" s="219"/>
      <c r="F11" s="219"/>
      <c r="G11" s="219"/>
      <c r="H11" s="219"/>
      <c r="I11" s="219"/>
      <c r="J11" s="219"/>
      <c r="K11" s="219"/>
      <c r="L11" s="219"/>
      <c r="M11" s="24"/>
      <c r="N11" s="24"/>
      <c r="O11" s="16"/>
    </row>
    <row r="12" spans="1:16" s="6" customFormat="1" x14ac:dyDescent="0.25">
      <c r="A12" s="5"/>
      <c r="B12" s="271" t="s">
        <v>47</v>
      </c>
      <c r="C12" s="271"/>
      <c r="D12" s="271"/>
      <c r="E12" s="271"/>
      <c r="F12" s="271"/>
      <c r="G12" s="271"/>
      <c r="H12" s="271"/>
      <c r="I12" s="271"/>
      <c r="J12" s="271"/>
      <c r="K12" s="271"/>
      <c r="L12" s="271"/>
      <c r="M12" s="24"/>
      <c r="N12" s="24"/>
      <c r="O12" s="16"/>
    </row>
    <row r="13" spans="1:16" s="6" customFormat="1" x14ac:dyDescent="0.25">
      <c r="A13" s="5"/>
      <c r="B13" s="271" t="s">
        <v>187</v>
      </c>
      <c r="C13" s="271"/>
      <c r="D13" s="271"/>
      <c r="E13" s="271"/>
      <c r="F13" s="271"/>
      <c r="G13" s="271"/>
      <c r="H13" s="271"/>
      <c r="I13" s="271"/>
      <c r="J13" s="271"/>
      <c r="K13" s="271"/>
      <c r="L13" s="271"/>
      <c r="M13" s="24"/>
      <c r="N13" s="24"/>
      <c r="O13" s="16"/>
      <c r="P13" s="16"/>
    </row>
    <row r="14" spans="1:16" s="6" customFormat="1" x14ac:dyDescent="0.25">
      <c r="A14" s="5"/>
      <c r="B14" s="15"/>
      <c r="C14" s="15"/>
      <c r="D14" s="15"/>
      <c r="E14" s="3"/>
      <c r="F14" s="3"/>
      <c r="G14" s="3"/>
      <c r="H14" s="3"/>
      <c r="I14" s="3"/>
      <c r="J14" s="3"/>
      <c r="K14" s="3"/>
      <c r="L14" s="3"/>
      <c r="O14" s="16"/>
      <c r="P14" s="16"/>
    </row>
    <row r="15" spans="1:16" x14ac:dyDescent="0.25">
      <c r="B15" s="363" t="s">
        <v>188</v>
      </c>
      <c r="C15" s="364"/>
      <c r="D15" s="364"/>
      <c r="E15" s="364"/>
      <c r="F15" s="364"/>
      <c r="G15" s="364"/>
      <c r="H15" s="364"/>
      <c r="I15" s="364"/>
      <c r="J15" s="364"/>
      <c r="K15" s="364"/>
      <c r="L15" s="365"/>
      <c r="M15" s="8"/>
    </row>
    <row r="16" spans="1:16" x14ac:dyDescent="0.25">
      <c r="B16" s="278" t="s">
        <v>10</v>
      </c>
      <c r="C16" s="279"/>
      <c r="D16" s="279"/>
      <c r="E16" s="279"/>
      <c r="F16" s="279"/>
      <c r="G16" s="279"/>
      <c r="H16" s="279"/>
      <c r="I16" s="279"/>
      <c r="J16" s="279"/>
      <c r="K16" s="279"/>
      <c r="L16" s="280"/>
      <c r="M16" s="8"/>
    </row>
    <row r="17" spans="1:16" x14ac:dyDescent="0.25">
      <c r="B17" s="17"/>
      <c r="C17" s="28"/>
      <c r="D17" s="28"/>
      <c r="E17" s="29"/>
      <c r="F17" s="29"/>
      <c r="G17" s="29"/>
      <c r="H17" s="29"/>
      <c r="I17" s="29"/>
      <c r="J17" s="29"/>
      <c r="K17" s="29"/>
      <c r="L17" s="18"/>
      <c r="M17" s="8"/>
    </row>
    <row r="18" spans="1:16" ht="15" x14ac:dyDescent="0.25">
      <c r="B18" s="255" t="s">
        <v>386</v>
      </c>
      <c r="C18" s="256"/>
      <c r="D18" s="256"/>
      <c r="E18" s="256"/>
      <c r="F18" s="256"/>
      <c r="G18" s="256"/>
      <c r="H18" s="256"/>
      <c r="I18" s="256"/>
      <c r="J18" s="256"/>
      <c r="K18" s="256"/>
      <c r="L18" s="257"/>
      <c r="M18" s="8"/>
      <c r="O18"/>
    </row>
    <row r="19" spans="1:16" x14ac:dyDescent="0.25">
      <c r="B19" s="255"/>
      <c r="C19" s="256"/>
      <c r="D19" s="256"/>
      <c r="E19" s="256"/>
      <c r="F19" s="256"/>
      <c r="G19" s="256"/>
      <c r="H19" s="256"/>
      <c r="I19" s="256"/>
      <c r="J19" s="256"/>
      <c r="K19" s="256"/>
      <c r="L19" s="257"/>
      <c r="M19" s="8"/>
      <c r="O19" s="22"/>
    </row>
    <row r="20" spans="1:16" x14ac:dyDescent="0.25">
      <c r="B20" s="51"/>
      <c r="C20" s="103"/>
      <c r="D20" s="103"/>
      <c r="E20" s="103"/>
      <c r="F20" s="103"/>
      <c r="G20" s="103"/>
      <c r="H20" s="103"/>
      <c r="I20" s="103"/>
      <c r="J20" s="103"/>
      <c r="K20" s="103"/>
      <c r="L20" s="104"/>
      <c r="M20" s="8"/>
      <c r="O20" s="22"/>
    </row>
    <row r="21" spans="1:16" ht="14.45" customHeight="1" x14ac:dyDescent="0.25">
      <c r="B21" s="116"/>
      <c r="C21" s="117"/>
      <c r="D21" s="117"/>
      <c r="E21" s="117"/>
      <c r="F21" s="374" t="s">
        <v>128</v>
      </c>
      <c r="G21" s="374"/>
      <c r="H21" s="374"/>
      <c r="I21" s="142"/>
      <c r="J21" s="142"/>
      <c r="K21" s="29"/>
      <c r="L21" s="18"/>
      <c r="M21" s="8"/>
      <c r="O21" s="22"/>
    </row>
    <row r="22" spans="1:16" ht="14.45" customHeight="1" x14ac:dyDescent="0.25">
      <c r="A22" s="4" t="s">
        <v>123</v>
      </c>
      <c r="B22" s="366" t="s">
        <v>129</v>
      </c>
      <c r="C22" s="367"/>
      <c r="D22" s="367"/>
      <c r="E22" s="368"/>
      <c r="F22" s="372" t="str">
        <f>Variables!B19</f>
        <v>Aug. 1, 2023 to Jul. 31, 2024</v>
      </c>
      <c r="G22" s="372" t="str">
        <f>Variables!B20</f>
        <v>Aug. 1, 2024 to Jul. 31, 2025</v>
      </c>
      <c r="H22" s="372" t="str">
        <f>Variables!B21</f>
        <v>Aug. 1, 2025 to Jul. 31, 2026</v>
      </c>
      <c r="I22" s="137"/>
      <c r="J22" s="138"/>
      <c r="K22" s="33"/>
      <c r="L22" s="62"/>
      <c r="M22" s="8"/>
      <c r="O22"/>
      <c r="P22" s="22"/>
    </row>
    <row r="23" spans="1:16" ht="14.45" customHeight="1" x14ac:dyDescent="0.25">
      <c r="B23" s="369"/>
      <c r="C23" s="370"/>
      <c r="D23" s="370"/>
      <c r="E23" s="371"/>
      <c r="F23" s="373"/>
      <c r="G23" s="373"/>
      <c r="H23" s="373"/>
      <c r="I23" s="137"/>
      <c r="J23" s="138"/>
      <c r="K23" s="33"/>
      <c r="L23" s="62"/>
      <c r="M23" s="8"/>
      <c r="O23"/>
      <c r="P23" s="22"/>
    </row>
    <row r="24" spans="1:16" ht="15" x14ac:dyDescent="0.25">
      <c r="B24" s="375" t="s">
        <v>119</v>
      </c>
      <c r="C24" s="376"/>
      <c r="D24" s="376"/>
      <c r="E24" s="377"/>
      <c r="F24" s="47"/>
      <c r="G24" s="47"/>
      <c r="H24" s="47"/>
      <c r="I24" s="164"/>
      <c r="J24" s="165"/>
      <c r="K24" s="33"/>
      <c r="L24" s="62"/>
      <c r="M24" s="8"/>
      <c r="O24"/>
    </row>
    <row r="25" spans="1:16" ht="15" x14ac:dyDescent="0.25">
      <c r="B25" s="375" t="s">
        <v>120</v>
      </c>
      <c r="C25" s="376"/>
      <c r="D25" s="376"/>
      <c r="E25" s="377"/>
      <c r="F25" s="47"/>
      <c r="G25" s="47"/>
      <c r="H25" s="47"/>
      <c r="I25" s="164"/>
      <c r="J25" s="165"/>
      <c r="K25" s="33"/>
      <c r="L25" s="62"/>
      <c r="M25" s="8"/>
      <c r="O25"/>
    </row>
    <row r="26" spans="1:16" s="9" customFormat="1" x14ac:dyDescent="0.25">
      <c r="A26" s="72"/>
      <c r="B26" s="378" t="s">
        <v>121</v>
      </c>
      <c r="C26" s="379"/>
      <c r="D26" s="379"/>
      <c r="E26" s="380"/>
      <c r="F26" s="46">
        <f t="shared" ref="F26:H28" si="0">IF(ISERROR(SUM(F24:F25)),0,SUM(F24:F25))</f>
        <v>0</v>
      </c>
      <c r="G26" s="46">
        <f t="shared" si="0"/>
        <v>0</v>
      </c>
      <c r="H26" s="46">
        <f t="shared" si="0"/>
        <v>0</v>
      </c>
      <c r="I26" s="139"/>
      <c r="J26" s="140"/>
      <c r="K26" s="33"/>
      <c r="L26" s="62"/>
      <c r="O26" s="27"/>
      <c r="P26" s="27"/>
    </row>
    <row r="27" spans="1:16" s="9" customFormat="1" ht="15" x14ac:dyDescent="0.25">
      <c r="A27" s="72"/>
      <c r="B27" s="381" t="s">
        <v>122</v>
      </c>
      <c r="C27" s="382"/>
      <c r="D27" s="382"/>
      <c r="E27" s="383"/>
      <c r="F27" s="159"/>
      <c r="G27" s="159"/>
      <c r="H27" s="159"/>
      <c r="I27" s="139"/>
      <c r="J27" s="140"/>
      <c r="K27" s="33"/>
      <c r="L27" s="62"/>
      <c r="O27"/>
      <c r="P27" s="7"/>
    </row>
    <row r="28" spans="1:16" s="9" customFormat="1" ht="15" x14ac:dyDescent="0.25">
      <c r="A28" s="72"/>
      <c r="B28" s="378" t="s">
        <v>200</v>
      </c>
      <c r="C28" s="379"/>
      <c r="D28" s="379"/>
      <c r="E28" s="380"/>
      <c r="F28" s="46">
        <f>IF(ISERROR(SUM(F26:F27)),0,SUM(F26:F27))</f>
        <v>0</v>
      </c>
      <c r="G28" s="46">
        <f t="shared" si="0"/>
        <v>0</v>
      </c>
      <c r="H28" s="46">
        <f t="shared" si="0"/>
        <v>0</v>
      </c>
      <c r="I28" s="140"/>
      <c r="J28" s="140"/>
      <c r="K28" s="33"/>
      <c r="L28" s="62"/>
      <c r="O28"/>
      <c r="P28" s="7"/>
    </row>
    <row r="29" spans="1:16" s="9" customFormat="1" ht="5.45" customHeight="1" x14ac:dyDescent="0.25">
      <c r="A29" s="72"/>
      <c r="B29" s="143"/>
      <c r="C29" s="143"/>
      <c r="D29" s="143"/>
      <c r="E29" s="143"/>
      <c r="F29" s="144"/>
      <c r="G29" s="144"/>
      <c r="H29" s="144"/>
      <c r="I29" s="140"/>
      <c r="J29" s="140"/>
      <c r="K29" s="33"/>
      <c r="L29" s="62"/>
      <c r="O29"/>
      <c r="P29" s="7"/>
    </row>
    <row r="30" spans="1:16" s="9" customFormat="1" ht="15" x14ac:dyDescent="0.25">
      <c r="A30" s="72"/>
      <c r="B30" s="330" t="s">
        <v>189</v>
      </c>
      <c r="C30" s="331"/>
      <c r="D30" s="331"/>
      <c r="E30" s="332"/>
      <c r="F30" s="357"/>
      <c r="G30" s="360"/>
      <c r="H30" s="360"/>
      <c r="I30" s="141"/>
      <c r="J30" s="126"/>
      <c r="K30" s="33"/>
      <c r="L30" s="62"/>
      <c r="O30"/>
      <c r="P30" s="7"/>
    </row>
    <row r="31" spans="1:16" s="9" customFormat="1" ht="15" x14ac:dyDescent="0.25">
      <c r="A31" s="72"/>
      <c r="B31" s="333"/>
      <c r="C31" s="334"/>
      <c r="D31" s="334"/>
      <c r="E31" s="335"/>
      <c r="F31" s="358"/>
      <c r="G31" s="361"/>
      <c r="H31" s="361"/>
      <c r="I31" s="141"/>
      <c r="J31" s="126"/>
      <c r="K31" s="33"/>
      <c r="L31" s="62"/>
      <c r="O31"/>
      <c r="P31" s="7"/>
    </row>
    <row r="32" spans="1:16" s="9" customFormat="1" ht="15" x14ac:dyDescent="0.25">
      <c r="A32" s="72"/>
      <c r="B32" s="333"/>
      <c r="C32" s="334"/>
      <c r="D32" s="334"/>
      <c r="E32" s="335"/>
      <c r="F32" s="358"/>
      <c r="G32" s="361"/>
      <c r="H32" s="361"/>
      <c r="I32" s="141"/>
      <c r="J32" s="126"/>
      <c r="K32" s="33"/>
      <c r="L32" s="62"/>
      <c r="O32"/>
      <c r="P32" s="7"/>
    </row>
    <row r="33" spans="1:16" s="9" customFormat="1" ht="15" x14ac:dyDescent="0.25">
      <c r="A33" s="72"/>
      <c r="B33" s="333"/>
      <c r="C33" s="334"/>
      <c r="D33" s="334"/>
      <c r="E33" s="335"/>
      <c r="F33" s="358"/>
      <c r="G33" s="361"/>
      <c r="H33" s="361"/>
      <c r="I33" s="141"/>
      <c r="J33" s="126"/>
      <c r="K33" s="33"/>
      <c r="L33" s="62"/>
      <c r="O33"/>
      <c r="P33" s="7"/>
    </row>
    <row r="34" spans="1:16" s="9" customFormat="1" ht="15" x14ac:dyDescent="0.25">
      <c r="A34" s="72"/>
      <c r="B34" s="333"/>
      <c r="C34" s="334"/>
      <c r="D34" s="334"/>
      <c r="E34" s="335"/>
      <c r="F34" s="358"/>
      <c r="G34" s="361"/>
      <c r="H34" s="361"/>
      <c r="I34" s="141"/>
      <c r="J34" s="126"/>
      <c r="K34" s="33"/>
      <c r="L34" s="62"/>
      <c r="O34"/>
      <c r="P34" s="7"/>
    </row>
    <row r="35" spans="1:16" s="9" customFormat="1" ht="15" x14ac:dyDescent="0.25">
      <c r="A35" s="72"/>
      <c r="B35" s="336"/>
      <c r="C35" s="337"/>
      <c r="D35" s="337"/>
      <c r="E35" s="338"/>
      <c r="F35" s="359"/>
      <c r="G35" s="362"/>
      <c r="H35" s="362"/>
      <c r="I35" s="141"/>
      <c r="J35" s="126"/>
      <c r="K35" s="33"/>
      <c r="L35" s="62"/>
      <c r="O35"/>
      <c r="P35" s="7"/>
    </row>
    <row r="36" spans="1:16" x14ac:dyDescent="0.25">
      <c r="B36" s="48"/>
      <c r="C36" s="49"/>
      <c r="D36" s="8"/>
      <c r="E36" s="28"/>
      <c r="F36" s="31"/>
      <c r="G36" s="31"/>
      <c r="H36" s="31"/>
      <c r="I36" s="31"/>
      <c r="J36" s="31"/>
      <c r="K36" s="33"/>
      <c r="L36" s="62"/>
      <c r="M36" s="8"/>
      <c r="O36" s="22"/>
    </row>
    <row r="37" spans="1:16" x14ac:dyDescent="0.25">
      <c r="B37" s="346" t="s">
        <v>11</v>
      </c>
      <c r="C37" s="347"/>
      <c r="D37" s="347"/>
      <c r="E37" s="347"/>
      <c r="F37" s="347"/>
      <c r="G37" s="347"/>
      <c r="H37" s="347"/>
      <c r="I37" s="347"/>
      <c r="J37" s="347"/>
      <c r="K37" s="347"/>
      <c r="L37" s="348"/>
      <c r="M37" s="8"/>
      <c r="O37" s="22"/>
    </row>
    <row r="38" spans="1:16" x14ac:dyDescent="0.25">
      <c r="B38" s="48"/>
      <c r="C38" s="49"/>
      <c r="D38" s="8"/>
      <c r="E38" s="30"/>
      <c r="F38" s="31"/>
      <c r="G38" s="31"/>
      <c r="H38" s="31"/>
      <c r="I38" s="31"/>
      <c r="J38" s="31"/>
      <c r="K38" s="33"/>
      <c r="L38" s="62"/>
      <c r="M38" s="8"/>
      <c r="O38" s="22"/>
    </row>
    <row r="39" spans="1:16" ht="15" x14ac:dyDescent="0.25">
      <c r="B39" s="201" t="s">
        <v>124</v>
      </c>
      <c r="C39" s="202"/>
      <c r="D39" s="202"/>
      <c r="E39" s="202"/>
      <c r="F39" s="202"/>
      <c r="G39" s="202"/>
      <c r="H39" s="202"/>
      <c r="I39" s="202"/>
      <c r="J39" s="202"/>
      <c r="K39" s="202"/>
      <c r="L39" s="203"/>
      <c r="M39" s="8"/>
      <c r="O39"/>
    </row>
    <row r="40" spans="1:16" ht="15" x14ac:dyDescent="0.25">
      <c r="B40" s="127"/>
      <c r="C40" s="128"/>
      <c r="D40" s="128"/>
      <c r="E40" s="128"/>
      <c r="F40" s="128"/>
      <c r="G40" s="128"/>
      <c r="H40" s="128"/>
      <c r="I40" s="128"/>
      <c r="J40" s="128"/>
      <c r="K40" s="128"/>
      <c r="L40" s="129"/>
      <c r="M40" s="8"/>
      <c r="O40"/>
    </row>
    <row r="41" spans="1:16" x14ac:dyDescent="0.25">
      <c r="B41" s="145"/>
      <c r="C41" s="145"/>
      <c r="D41" s="146"/>
      <c r="E41" s="147"/>
      <c r="F41" s="148"/>
      <c r="G41" s="148"/>
      <c r="H41" s="148"/>
      <c r="I41" s="148"/>
      <c r="J41" s="148"/>
      <c r="K41" s="149"/>
      <c r="L41" s="149"/>
      <c r="M41" s="8"/>
      <c r="O41" s="22"/>
    </row>
    <row r="42" spans="1:16" x14ac:dyDescent="0.25">
      <c r="B42" s="363" t="s">
        <v>190</v>
      </c>
      <c r="C42" s="364"/>
      <c r="D42" s="364"/>
      <c r="E42" s="364"/>
      <c r="F42" s="364"/>
      <c r="G42" s="364"/>
      <c r="H42" s="364"/>
      <c r="I42" s="364"/>
      <c r="J42" s="364"/>
      <c r="K42" s="364"/>
      <c r="L42" s="365"/>
      <c r="M42" s="8"/>
      <c r="O42" s="22"/>
    </row>
    <row r="43" spans="1:16" ht="15" x14ac:dyDescent="0.25">
      <c r="B43" s="346" t="s">
        <v>12</v>
      </c>
      <c r="C43" s="347"/>
      <c r="D43" s="347"/>
      <c r="E43" s="347"/>
      <c r="F43" s="347"/>
      <c r="G43" s="347"/>
      <c r="H43" s="347"/>
      <c r="I43" s="347"/>
      <c r="J43" s="347"/>
      <c r="K43" s="347"/>
      <c r="L43" s="348"/>
      <c r="M43" s="8"/>
      <c r="O43"/>
    </row>
    <row r="44" spans="1:16" x14ac:dyDescent="0.25">
      <c r="B44" s="48"/>
      <c r="C44" s="49"/>
      <c r="D44" s="8"/>
      <c r="E44" s="28"/>
      <c r="F44" s="31"/>
      <c r="G44" s="31"/>
      <c r="H44" s="31"/>
      <c r="I44" s="31"/>
      <c r="J44" s="31"/>
      <c r="K44" s="33"/>
      <c r="L44" s="62"/>
      <c r="M44" s="8"/>
      <c r="O44" s="22"/>
    </row>
    <row r="45" spans="1:16" x14ac:dyDescent="0.25">
      <c r="B45" s="201" t="str">
        <f>"Provide copies of any price lists (i.e., weekly price lists), price schedules, base price lists, discount schedules, etc., relative to the sales of certain whole potatoes between "&amp;Variables!B10&amp;_xlfn._LONGTEXT(". If these price lists cover other products, clearly identify on the price lists which products are certain whole potatoes subject to this expiry review. 
If price lists are unavailable, provide (on a quarterly basis) price offers for certain whole potat","oes matching the product definition that were sold by the BCVMC between ")&amp;Variables!B10&amp;". Ensure you provide the Tribunal with a complete understanding of the various products and their corresponding selling prices during this same period."</f>
        <v>Provide copies of any price lists (i.e., weekly price lists), price schedules, base price lists, discount schedules, etc., relative to the sales of certain whole potatoes between August 1, 2023 and July 31, 2026. If these price lists cover other products, clearly identify on the price lists which products are certain whole potatoes subject to this expiry review. 
If price lists are unavailable, provide (on a quarterly basis) price offers for certain whole potatoes matching the product definition that were sold by the BCVMC between August 1, 2023 and July 31, 2026. Ensure you provide the Tribunal with a complete understanding of the various products and their corresponding selling prices during this same period.</v>
      </c>
      <c r="C45" s="202"/>
      <c r="D45" s="202"/>
      <c r="E45" s="202"/>
      <c r="F45" s="202"/>
      <c r="G45" s="202"/>
      <c r="H45" s="202"/>
      <c r="I45" s="202"/>
      <c r="J45" s="202"/>
      <c r="K45" s="202"/>
      <c r="L45" s="203"/>
      <c r="M45" s="8"/>
      <c r="O45" s="22"/>
    </row>
    <row r="46" spans="1:16" x14ac:dyDescent="0.25">
      <c r="B46" s="201"/>
      <c r="C46" s="202"/>
      <c r="D46" s="202"/>
      <c r="E46" s="202"/>
      <c r="F46" s="202"/>
      <c r="G46" s="202"/>
      <c r="H46" s="202"/>
      <c r="I46" s="202"/>
      <c r="J46" s="202"/>
      <c r="K46" s="202"/>
      <c r="L46" s="203"/>
      <c r="M46" s="8"/>
      <c r="O46" s="22"/>
    </row>
    <row r="47" spans="1:16" x14ac:dyDescent="0.25">
      <c r="B47" s="201"/>
      <c r="C47" s="202"/>
      <c r="D47" s="202"/>
      <c r="E47" s="202"/>
      <c r="F47" s="202"/>
      <c r="G47" s="202"/>
      <c r="H47" s="202"/>
      <c r="I47" s="202"/>
      <c r="J47" s="202"/>
      <c r="K47" s="202"/>
      <c r="L47" s="203"/>
      <c r="M47" s="8"/>
      <c r="O47" s="22"/>
    </row>
    <row r="48" spans="1:16" x14ac:dyDescent="0.25">
      <c r="B48" s="201"/>
      <c r="C48" s="202"/>
      <c r="D48" s="202"/>
      <c r="E48" s="202"/>
      <c r="F48" s="202"/>
      <c r="G48" s="202"/>
      <c r="H48" s="202"/>
      <c r="I48" s="202"/>
      <c r="J48" s="202"/>
      <c r="K48" s="202"/>
      <c r="L48" s="203"/>
      <c r="M48" s="8"/>
      <c r="O48" s="22"/>
    </row>
    <row r="49" spans="1:15" ht="14.45" customHeight="1" x14ac:dyDescent="0.25">
      <c r="A49" s="4" t="s">
        <v>107</v>
      </c>
      <c r="B49" s="201"/>
      <c r="C49" s="202"/>
      <c r="D49" s="202"/>
      <c r="E49" s="202"/>
      <c r="F49" s="202"/>
      <c r="G49" s="202"/>
      <c r="H49" s="202"/>
      <c r="I49" s="202"/>
      <c r="J49" s="202"/>
      <c r="K49" s="202"/>
      <c r="L49" s="203"/>
      <c r="M49" s="8"/>
      <c r="O49" s="22"/>
    </row>
    <row r="50" spans="1:15" ht="15" x14ac:dyDescent="0.25">
      <c r="B50" s="48"/>
      <c r="C50"/>
      <c r="D50"/>
      <c r="E50"/>
      <c r="F50"/>
      <c r="G50"/>
      <c r="H50"/>
      <c r="I50"/>
      <c r="J50"/>
      <c r="K50"/>
      <c r="L50" s="105"/>
      <c r="M50" s="8"/>
      <c r="O50" s="22"/>
    </row>
    <row r="51" spans="1:15" ht="14.45" customHeight="1" x14ac:dyDescent="0.25">
      <c r="A51" s="4" t="s">
        <v>130</v>
      </c>
      <c r="B51" s="258" t="str">
        <f>_xlfn._LONGTEXT("A) With regard to the BCVMC's price lists for certain whole potatoes, give details relating to terms, discounts, allowances and other considerations which have the effect of reducing the prices appearing on your price lists. If a discount list is used in ","selling certain whole potatoes, provide copies of such lists that were in effect between ")&amp;Variables!B10&amp;"."</f>
        <v>A) With regard to the BCVMC's price lists for certain whole potatoes, give details relating to terms, discounts, allowances and other considerations which have the effect of reducing the prices appearing on your price lists. If a discount list is used in selling certain whole potatoes, provide copies of such lists that were in effect between August 1, 2023 and July 31, 2026.</v>
      </c>
      <c r="C51" s="259"/>
      <c r="D51" s="259"/>
      <c r="E51" s="259"/>
      <c r="F51" s="259"/>
      <c r="G51" s="259"/>
      <c r="H51" s="259"/>
      <c r="I51" s="259"/>
      <c r="J51" s="259"/>
      <c r="K51" s="259"/>
      <c r="L51" s="260"/>
      <c r="M51" s="8"/>
      <c r="O51"/>
    </row>
    <row r="52" spans="1:15" ht="14.45" customHeight="1" x14ac:dyDescent="0.25">
      <c r="B52" s="258"/>
      <c r="C52" s="259"/>
      <c r="D52" s="259"/>
      <c r="E52" s="259"/>
      <c r="F52" s="259"/>
      <c r="G52" s="259"/>
      <c r="H52" s="259"/>
      <c r="I52" s="259"/>
      <c r="J52" s="259"/>
      <c r="K52" s="259"/>
      <c r="L52" s="260"/>
      <c r="M52" s="8"/>
      <c r="O52"/>
    </row>
    <row r="53" spans="1:15" ht="15" x14ac:dyDescent="0.25">
      <c r="B53" s="48"/>
      <c r="C53"/>
      <c r="D53"/>
      <c r="E53"/>
      <c r="F53"/>
      <c r="G53"/>
      <c r="H53"/>
      <c r="I53"/>
      <c r="J53"/>
      <c r="K53"/>
      <c r="L53" s="105"/>
      <c r="M53" s="8"/>
      <c r="O53" s="22"/>
    </row>
    <row r="54" spans="1:15" x14ac:dyDescent="0.25">
      <c r="B54" s="349"/>
      <c r="C54" s="350"/>
      <c r="D54" s="350"/>
      <c r="E54" s="350"/>
      <c r="F54" s="350"/>
      <c r="G54" s="350"/>
      <c r="H54" s="350"/>
      <c r="I54" s="350"/>
      <c r="J54" s="350"/>
      <c r="K54" s="350"/>
      <c r="L54" s="351"/>
      <c r="M54" s="8"/>
      <c r="O54" s="22"/>
    </row>
    <row r="55" spans="1:15" x14ac:dyDescent="0.25">
      <c r="B55" s="349"/>
      <c r="C55" s="350"/>
      <c r="D55" s="350"/>
      <c r="E55" s="350"/>
      <c r="F55" s="350"/>
      <c r="G55" s="350"/>
      <c r="H55" s="350"/>
      <c r="I55" s="350"/>
      <c r="J55" s="350"/>
      <c r="K55" s="350"/>
      <c r="L55" s="351"/>
      <c r="M55" s="8"/>
      <c r="O55" s="22"/>
    </row>
    <row r="56" spans="1:15" x14ac:dyDescent="0.25">
      <c r="B56" s="349"/>
      <c r="C56" s="350"/>
      <c r="D56" s="350"/>
      <c r="E56" s="350"/>
      <c r="F56" s="350"/>
      <c r="G56" s="350"/>
      <c r="H56" s="350"/>
      <c r="I56" s="350"/>
      <c r="J56" s="350"/>
      <c r="K56" s="350"/>
      <c r="L56" s="351"/>
      <c r="M56" s="8"/>
      <c r="O56" s="22"/>
    </row>
    <row r="57" spans="1:15" x14ac:dyDescent="0.25">
      <c r="B57" s="349"/>
      <c r="C57" s="350"/>
      <c r="D57" s="350"/>
      <c r="E57" s="350"/>
      <c r="F57" s="350"/>
      <c r="G57" s="350"/>
      <c r="H57" s="350"/>
      <c r="I57" s="350"/>
      <c r="J57" s="350"/>
      <c r="K57" s="350"/>
      <c r="L57" s="351"/>
      <c r="M57" s="8"/>
      <c r="O57" s="22"/>
    </row>
    <row r="58" spans="1:15" x14ac:dyDescent="0.25">
      <c r="B58" s="349"/>
      <c r="C58" s="350"/>
      <c r="D58" s="350"/>
      <c r="E58" s="350"/>
      <c r="F58" s="350"/>
      <c r="G58" s="350"/>
      <c r="H58" s="350"/>
      <c r="I58" s="350"/>
      <c r="J58" s="350"/>
      <c r="K58" s="350"/>
      <c r="L58" s="351"/>
      <c r="M58" s="8"/>
      <c r="O58" s="22"/>
    </row>
    <row r="59" spans="1:15" x14ac:dyDescent="0.25">
      <c r="B59" s="349"/>
      <c r="C59" s="350"/>
      <c r="D59" s="350"/>
      <c r="E59" s="350"/>
      <c r="F59" s="350"/>
      <c r="G59" s="350"/>
      <c r="H59" s="350"/>
      <c r="I59" s="350"/>
      <c r="J59" s="350"/>
      <c r="K59" s="350"/>
      <c r="L59" s="351"/>
      <c r="M59" s="8"/>
      <c r="O59" s="22"/>
    </row>
    <row r="60" spans="1:15" x14ac:dyDescent="0.25">
      <c r="B60" s="349"/>
      <c r="C60" s="350"/>
      <c r="D60" s="350"/>
      <c r="E60" s="350"/>
      <c r="F60" s="350"/>
      <c r="G60" s="350"/>
      <c r="H60" s="350"/>
      <c r="I60" s="350"/>
      <c r="J60" s="350"/>
      <c r="K60" s="350"/>
      <c r="L60" s="351"/>
      <c r="M60" s="8"/>
      <c r="O60" s="22"/>
    </row>
    <row r="61" spans="1:15" ht="14.45" customHeight="1" x14ac:dyDescent="0.25">
      <c r="A61" s="4" t="s">
        <v>107</v>
      </c>
      <c r="B61" s="349"/>
      <c r="C61" s="350"/>
      <c r="D61" s="350"/>
      <c r="E61" s="350"/>
      <c r="F61" s="350"/>
      <c r="G61" s="350"/>
      <c r="H61" s="350"/>
      <c r="I61" s="350"/>
      <c r="J61" s="350"/>
      <c r="K61" s="350"/>
      <c r="L61" s="351"/>
      <c r="M61" s="8"/>
      <c r="O61"/>
    </row>
    <row r="62" spans="1:15" ht="15" x14ac:dyDescent="0.25">
      <c r="B62" s="48"/>
      <c r="C62"/>
      <c r="D62"/>
      <c r="E62"/>
      <c r="F62"/>
      <c r="G62"/>
      <c r="H62"/>
      <c r="I62"/>
      <c r="J62"/>
      <c r="K62"/>
      <c r="L62" s="105"/>
      <c r="M62" s="8"/>
      <c r="O62"/>
    </row>
    <row r="63" spans="1:15" ht="15" x14ac:dyDescent="0.25">
      <c r="B63" s="258" t="s">
        <v>125</v>
      </c>
      <c r="C63" s="259"/>
      <c r="D63" s="259"/>
      <c r="E63" s="259"/>
      <c r="F63" s="259"/>
      <c r="G63" s="259"/>
      <c r="H63" s="259"/>
      <c r="I63" s="259"/>
      <c r="J63" s="259"/>
      <c r="K63" s="259"/>
      <c r="L63" s="260"/>
      <c r="M63" s="8"/>
      <c r="O63"/>
    </row>
    <row r="64" spans="1:15" ht="15" x14ac:dyDescent="0.25">
      <c r="B64" s="48"/>
      <c r="C64"/>
      <c r="D64"/>
      <c r="E64"/>
      <c r="F64"/>
      <c r="G64"/>
      <c r="H64"/>
      <c r="I64"/>
      <c r="J64"/>
      <c r="K64"/>
      <c r="L64" s="105"/>
      <c r="M64" s="8"/>
      <c r="O64" s="22"/>
    </row>
    <row r="65" spans="1:16" x14ac:dyDescent="0.25">
      <c r="B65" s="349"/>
      <c r="C65" s="350"/>
      <c r="D65" s="350"/>
      <c r="E65" s="350"/>
      <c r="F65" s="350"/>
      <c r="G65" s="350"/>
      <c r="H65" s="350"/>
      <c r="I65" s="350"/>
      <c r="J65" s="350"/>
      <c r="K65" s="350"/>
      <c r="L65" s="351"/>
      <c r="M65" s="8"/>
      <c r="O65" s="22"/>
    </row>
    <row r="66" spans="1:16" x14ac:dyDescent="0.25">
      <c r="B66" s="349"/>
      <c r="C66" s="350"/>
      <c r="D66" s="350"/>
      <c r="E66" s="350"/>
      <c r="F66" s="350"/>
      <c r="G66" s="350"/>
      <c r="H66" s="350"/>
      <c r="I66" s="350"/>
      <c r="J66" s="350"/>
      <c r="K66" s="350"/>
      <c r="L66" s="351"/>
      <c r="M66" s="8"/>
      <c r="O66" s="22"/>
    </row>
    <row r="67" spans="1:16" x14ac:dyDescent="0.25">
      <c r="B67" s="349"/>
      <c r="C67" s="350"/>
      <c r="D67" s="350"/>
      <c r="E67" s="350"/>
      <c r="F67" s="350"/>
      <c r="G67" s="350"/>
      <c r="H67" s="350"/>
      <c r="I67" s="350"/>
      <c r="J67" s="350"/>
      <c r="K67" s="350"/>
      <c r="L67" s="351"/>
      <c r="M67" s="8"/>
      <c r="O67" s="22"/>
    </row>
    <row r="68" spans="1:16" x14ac:dyDescent="0.25">
      <c r="B68" s="349"/>
      <c r="C68" s="350"/>
      <c r="D68" s="350"/>
      <c r="E68" s="350"/>
      <c r="F68" s="350"/>
      <c r="G68" s="350"/>
      <c r="H68" s="350"/>
      <c r="I68" s="350"/>
      <c r="J68" s="350"/>
      <c r="K68" s="350"/>
      <c r="L68" s="351"/>
      <c r="M68" s="8"/>
      <c r="O68" s="22"/>
    </row>
    <row r="69" spans="1:16" x14ac:dyDescent="0.25">
      <c r="B69" s="349"/>
      <c r="C69" s="350"/>
      <c r="D69" s="350"/>
      <c r="E69" s="350"/>
      <c r="F69" s="350"/>
      <c r="G69" s="350"/>
      <c r="H69" s="350"/>
      <c r="I69" s="350"/>
      <c r="J69" s="350"/>
      <c r="K69" s="350"/>
      <c r="L69" s="351"/>
      <c r="M69" s="8"/>
      <c r="O69" s="22"/>
    </row>
    <row r="70" spans="1:16" x14ac:dyDescent="0.25">
      <c r="B70" s="349"/>
      <c r="C70" s="350"/>
      <c r="D70" s="350"/>
      <c r="E70" s="350"/>
      <c r="F70" s="350"/>
      <c r="G70" s="350"/>
      <c r="H70" s="350"/>
      <c r="I70" s="350"/>
      <c r="J70" s="350"/>
      <c r="K70" s="350"/>
      <c r="L70" s="351"/>
      <c r="M70" s="8"/>
      <c r="O70" s="22"/>
    </row>
    <row r="71" spans="1:16" x14ac:dyDescent="0.25">
      <c r="B71" s="349"/>
      <c r="C71" s="350"/>
      <c r="D71" s="350"/>
      <c r="E71" s="350"/>
      <c r="F71" s="350"/>
      <c r="G71" s="350"/>
      <c r="H71" s="350"/>
      <c r="I71" s="350"/>
      <c r="J71" s="350"/>
      <c r="K71" s="350"/>
      <c r="L71" s="351"/>
      <c r="M71" s="8"/>
      <c r="O71" s="22"/>
    </row>
    <row r="72" spans="1:16" ht="14.45" customHeight="1" x14ac:dyDescent="0.25">
      <c r="A72" s="4" t="s">
        <v>107</v>
      </c>
      <c r="B72" s="349"/>
      <c r="C72" s="350"/>
      <c r="D72" s="350"/>
      <c r="E72" s="350"/>
      <c r="F72" s="350"/>
      <c r="G72" s="350"/>
      <c r="H72" s="350"/>
      <c r="I72" s="350"/>
      <c r="J72" s="350"/>
      <c r="K72" s="350"/>
      <c r="L72" s="351"/>
      <c r="M72" s="8"/>
      <c r="O72"/>
    </row>
    <row r="73" spans="1:16" s="7" customFormat="1" ht="15" x14ac:dyDescent="0.25">
      <c r="A73" s="106"/>
      <c r="B73" s="107"/>
      <c r="C73" s="108"/>
      <c r="D73" s="108"/>
      <c r="E73" s="108"/>
      <c r="F73" s="108"/>
      <c r="G73" s="108"/>
      <c r="H73" s="108"/>
      <c r="I73" s="108"/>
      <c r="J73" s="108"/>
      <c r="K73" s="108"/>
      <c r="L73" s="109"/>
      <c r="O73" s="108"/>
    </row>
    <row r="74" spans="1:16" ht="15" x14ac:dyDescent="0.25">
      <c r="B74" s="346" t="s">
        <v>13</v>
      </c>
      <c r="C74" s="347"/>
      <c r="D74" s="347"/>
      <c r="E74" s="347"/>
      <c r="F74" s="347"/>
      <c r="G74" s="347"/>
      <c r="H74" s="347"/>
      <c r="I74" s="347"/>
      <c r="J74" s="347"/>
      <c r="K74" s="347"/>
      <c r="L74" s="348"/>
      <c r="M74" s="8"/>
      <c r="O74"/>
    </row>
    <row r="75" spans="1:16" ht="15" x14ac:dyDescent="0.25">
      <c r="B75" s="63"/>
      <c r="C75" s="33"/>
      <c r="D75" s="33"/>
      <c r="E75" s="33"/>
      <c r="F75" s="33"/>
      <c r="G75" s="33"/>
      <c r="H75" s="33"/>
      <c r="I75" s="33"/>
      <c r="J75" s="33"/>
      <c r="K75" s="33"/>
      <c r="L75" s="62"/>
      <c r="M75" s="8"/>
      <c r="O75"/>
    </row>
    <row r="76" spans="1:16" ht="15" x14ac:dyDescent="0.25">
      <c r="B76" s="323" t="s">
        <v>387</v>
      </c>
      <c r="C76" s="324"/>
      <c r="D76" s="324"/>
      <c r="E76" s="324"/>
      <c r="F76" s="324"/>
      <c r="G76" s="324"/>
      <c r="H76" s="324"/>
      <c r="I76" s="324"/>
      <c r="J76" s="324"/>
      <c r="K76" s="324"/>
      <c r="L76" s="325"/>
      <c r="M76" s="8"/>
      <c r="O76"/>
    </row>
    <row r="77" spans="1:16" ht="15" x14ac:dyDescent="0.25">
      <c r="B77" s="63"/>
      <c r="C77" s="33"/>
      <c r="D77" s="33"/>
      <c r="E77" s="33"/>
      <c r="F77" s="33"/>
      <c r="G77" s="33"/>
      <c r="H77" s="33"/>
      <c r="I77" s="33"/>
      <c r="J77" s="33"/>
      <c r="K77" s="33"/>
      <c r="L77" s="62"/>
      <c r="M77" s="8"/>
      <c r="O77"/>
    </row>
    <row r="78" spans="1:16" s="7" customFormat="1" ht="15" x14ac:dyDescent="0.25">
      <c r="A78" s="106"/>
      <c r="B78" s="151"/>
      <c r="C78" s="150"/>
      <c r="D78" s="150"/>
      <c r="E78" s="150"/>
      <c r="F78" s="329" t="s">
        <v>127</v>
      </c>
      <c r="G78" s="329"/>
      <c r="H78" s="329"/>
      <c r="I78" s="150"/>
      <c r="J78" s="150"/>
      <c r="K78" s="45"/>
      <c r="L78" s="166"/>
      <c r="O78" s="108"/>
    </row>
    <row r="79" spans="1:16" ht="15" x14ac:dyDescent="0.25">
      <c r="B79" s="355" t="s">
        <v>126</v>
      </c>
      <c r="C79" s="345"/>
      <c r="D79" s="345"/>
      <c r="E79" s="345"/>
      <c r="F79" s="345" t="str">
        <f>Variables!B19</f>
        <v>Aug. 1, 2023 to Jul. 31, 2024</v>
      </c>
      <c r="G79" s="345" t="str">
        <f>Variables!B20</f>
        <v>Aug. 1, 2024 to Jul. 31, 2025</v>
      </c>
      <c r="H79" s="305" t="str">
        <f>Variables!B21</f>
        <v>Aug. 1, 2025 to Jul. 31, 2026</v>
      </c>
      <c r="I79" s="339"/>
      <c r="J79" s="339"/>
      <c r="K79" s="33"/>
      <c r="L79" s="62"/>
      <c r="M79" s="8"/>
      <c r="O79"/>
      <c r="P79" s="22"/>
    </row>
    <row r="80" spans="1:16" x14ac:dyDescent="0.25">
      <c r="B80" s="356"/>
      <c r="C80" s="294"/>
      <c r="D80" s="294"/>
      <c r="E80" s="294"/>
      <c r="F80" s="294"/>
      <c r="G80" s="294"/>
      <c r="H80" s="295"/>
      <c r="I80" s="339"/>
      <c r="J80" s="339"/>
      <c r="K80" s="33"/>
      <c r="L80" s="62"/>
      <c r="M80" s="8"/>
      <c r="O80" s="22"/>
      <c r="P80" s="22"/>
    </row>
    <row r="81" spans="1:16" ht="15" x14ac:dyDescent="0.25">
      <c r="B81" s="352"/>
      <c r="C81" s="353"/>
      <c r="D81" s="353"/>
      <c r="E81" s="354"/>
      <c r="F81" s="152"/>
      <c r="G81" s="152"/>
      <c r="H81" s="152"/>
      <c r="I81" s="167"/>
      <c r="J81" s="167"/>
      <c r="K81" s="33"/>
      <c r="L81" s="62"/>
      <c r="M81" s="8"/>
      <c r="O81"/>
    </row>
    <row r="82" spans="1:16" ht="15" x14ac:dyDescent="0.25">
      <c r="B82" s="352"/>
      <c r="C82" s="353"/>
      <c r="D82" s="353"/>
      <c r="E82" s="354"/>
      <c r="F82" s="152"/>
      <c r="G82" s="152"/>
      <c r="H82" s="152"/>
      <c r="I82" s="167"/>
      <c r="J82" s="167"/>
      <c r="K82" s="33"/>
      <c r="L82" s="62"/>
      <c r="M82" s="8"/>
      <c r="O82"/>
    </row>
    <row r="83" spans="1:16" ht="15" x14ac:dyDescent="0.25">
      <c r="B83" s="352"/>
      <c r="C83" s="353"/>
      <c r="D83" s="353"/>
      <c r="E83" s="354"/>
      <c r="F83" s="152"/>
      <c r="G83" s="152"/>
      <c r="H83" s="152"/>
      <c r="I83" s="167"/>
      <c r="J83" s="167"/>
      <c r="K83" s="33"/>
      <c r="L83" s="62"/>
      <c r="M83" s="8"/>
      <c r="O83"/>
    </row>
    <row r="84" spans="1:16" ht="15" x14ac:dyDescent="0.25">
      <c r="B84" s="352"/>
      <c r="C84" s="353"/>
      <c r="D84" s="353"/>
      <c r="E84" s="354"/>
      <c r="F84" s="152"/>
      <c r="G84" s="152"/>
      <c r="H84" s="152"/>
      <c r="I84" s="167"/>
      <c r="J84" s="167"/>
      <c r="K84" s="33"/>
      <c r="L84" s="62"/>
      <c r="M84" s="8"/>
      <c r="O84"/>
    </row>
    <row r="85" spans="1:16" ht="15" x14ac:dyDescent="0.25">
      <c r="B85" s="352"/>
      <c r="C85" s="353"/>
      <c r="D85" s="353"/>
      <c r="E85" s="354"/>
      <c r="F85" s="152"/>
      <c r="G85" s="152"/>
      <c r="H85" s="152"/>
      <c r="I85" s="167"/>
      <c r="J85" s="167"/>
      <c r="K85" s="33"/>
      <c r="L85" s="62"/>
      <c r="M85" s="8"/>
      <c r="O85"/>
    </row>
    <row r="86" spans="1:16" ht="15" x14ac:dyDescent="0.25">
      <c r="B86" s="352"/>
      <c r="C86" s="353"/>
      <c r="D86" s="353"/>
      <c r="E86" s="354"/>
      <c r="F86" s="152"/>
      <c r="G86" s="152"/>
      <c r="H86" s="152"/>
      <c r="I86" s="167"/>
      <c r="J86" s="167"/>
      <c r="K86" s="33"/>
      <c r="L86" s="62"/>
      <c r="M86" s="8"/>
      <c r="O86"/>
    </row>
    <row r="87" spans="1:16" ht="15" x14ac:dyDescent="0.25">
      <c r="B87" s="352"/>
      <c r="C87" s="353"/>
      <c r="D87" s="353"/>
      <c r="E87" s="354"/>
      <c r="F87" s="152"/>
      <c r="G87" s="152"/>
      <c r="H87" s="152"/>
      <c r="I87" s="167"/>
      <c r="J87" s="167"/>
      <c r="K87" s="33"/>
      <c r="L87" s="62"/>
      <c r="M87" s="8"/>
      <c r="O87"/>
    </row>
    <row r="88" spans="1:16" ht="15" x14ac:dyDescent="0.25">
      <c r="B88" s="352"/>
      <c r="C88" s="353"/>
      <c r="D88" s="353"/>
      <c r="E88" s="354"/>
      <c r="F88" s="152"/>
      <c r="G88" s="152"/>
      <c r="H88" s="152"/>
      <c r="I88" s="167"/>
      <c r="J88" s="167"/>
      <c r="K88" s="33"/>
      <c r="L88" s="62"/>
      <c r="M88" s="8"/>
      <c r="O88"/>
    </row>
    <row r="89" spans="1:16" ht="15" x14ac:dyDescent="0.25">
      <c r="B89" s="352"/>
      <c r="C89" s="353"/>
      <c r="D89" s="353"/>
      <c r="E89" s="354"/>
      <c r="F89" s="152"/>
      <c r="G89" s="152"/>
      <c r="H89" s="152"/>
      <c r="I89" s="167"/>
      <c r="J89" s="167"/>
      <c r="K89" s="33"/>
      <c r="L89" s="62"/>
      <c r="M89" s="8"/>
      <c r="O89"/>
    </row>
    <row r="90" spans="1:16" ht="15" x14ac:dyDescent="0.25">
      <c r="B90" s="340"/>
      <c r="C90" s="341"/>
      <c r="D90" s="341"/>
      <c r="E90" s="342"/>
      <c r="F90" s="152"/>
      <c r="G90" s="152"/>
      <c r="H90" s="152"/>
      <c r="I90" s="165"/>
      <c r="J90" s="165"/>
      <c r="K90" s="33"/>
      <c r="L90" s="62"/>
      <c r="M90" s="8"/>
      <c r="O90" s="22"/>
    </row>
    <row r="91" spans="1:16" ht="15" x14ac:dyDescent="0.25">
      <c r="B91" s="127"/>
      <c r="C91" s="128"/>
      <c r="D91" s="128"/>
      <c r="E91" s="158"/>
      <c r="F91" s="168"/>
      <c r="G91" s="168"/>
      <c r="H91" s="168"/>
      <c r="I91" s="168"/>
      <c r="J91" s="168"/>
      <c r="K91" s="169"/>
      <c r="L91" s="170"/>
      <c r="M91" s="8"/>
      <c r="O91" s="22"/>
    </row>
    <row r="92" spans="1:16" x14ac:dyDescent="0.25">
      <c r="B92" s="145"/>
      <c r="C92" s="145"/>
      <c r="D92" s="147"/>
      <c r="E92" s="171"/>
      <c r="F92" s="171"/>
      <c r="G92" s="171"/>
      <c r="H92" s="171"/>
      <c r="I92" s="171"/>
      <c r="J92" s="171"/>
      <c r="K92" s="171"/>
      <c r="L92" s="171"/>
      <c r="M92" s="8"/>
      <c r="O92" s="22"/>
    </row>
    <row r="93" spans="1:16" x14ac:dyDescent="0.25">
      <c r="B93" s="363" t="s">
        <v>191</v>
      </c>
      <c r="C93" s="364"/>
      <c r="D93" s="364"/>
      <c r="E93" s="364"/>
      <c r="F93" s="364"/>
      <c r="G93" s="364"/>
      <c r="H93" s="364"/>
      <c r="I93" s="364"/>
      <c r="J93" s="364"/>
      <c r="K93" s="364"/>
      <c r="L93" s="365"/>
      <c r="M93" s="8"/>
      <c r="O93" s="22"/>
    </row>
    <row r="94" spans="1:16" s="9" customFormat="1" x14ac:dyDescent="0.25">
      <c r="A94" s="4"/>
      <c r="B94" s="278" t="s">
        <v>14</v>
      </c>
      <c r="C94" s="279"/>
      <c r="D94" s="279"/>
      <c r="E94" s="279"/>
      <c r="F94" s="279"/>
      <c r="G94" s="279"/>
      <c r="H94" s="279"/>
      <c r="I94" s="279"/>
      <c r="J94" s="279"/>
      <c r="K94" s="279"/>
      <c r="L94" s="280"/>
      <c r="M94" s="73"/>
      <c r="O94" s="8"/>
      <c r="P94" s="8"/>
    </row>
    <row r="95" spans="1:16" x14ac:dyDescent="0.25">
      <c r="B95" s="172"/>
      <c r="C95" s="173"/>
      <c r="D95" s="173"/>
      <c r="E95" s="173"/>
      <c r="F95" s="173"/>
      <c r="G95" s="173"/>
      <c r="H95" s="173"/>
      <c r="I95" s="173"/>
      <c r="J95" s="173"/>
      <c r="K95" s="173"/>
      <c r="L95" s="174"/>
      <c r="M95" s="8"/>
    </row>
    <row r="96" spans="1:16" x14ac:dyDescent="0.25">
      <c r="B96" s="255" t="s">
        <v>388</v>
      </c>
      <c r="C96" s="256"/>
      <c r="D96" s="256"/>
      <c r="E96" s="256"/>
      <c r="F96" s="256"/>
      <c r="G96" s="256"/>
      <c r="H96" s="256"/>
      <c r="I96" s="256"/>
      <c r="J96" s="256"/>
      <c r="K96" s="256"/>
      <c r="L96" s="257"/>
      <c r="M96" s="8"/>
    </row>
    <row r="97" spans="1:16" x14ac:dyDescent="0.25">
      <c r="B97" s="255"/>
      <c r="C97" s="256"/>
      <c r="D97" s="256"/>
      <c r="E97" s="256"/>
      <c r="F97" s="256"/>
      <c r="G97" s="256"/>
      <c r="H97" s="256"/>
      <c r="I97" s="256"/>
      <c r="J97" s="256"/>
      <c r="K97" s="256"/>
      <c r="L97" s="257"/>
      <c r="M97" s="8"/>
    </row>
    <row r="98" spans="1:16" x14ac:dyDescent="0.25">
      <c r="B98" s="255"/>
      <c r="C98" s="256"/>
      <c r="D98" s="256"/>
      <c r="E98" s="256"/>
      <c r="F98" s="256"/>
      <c r="G98" s="256"/>
      <c r="H98" s="256"/>
      <c r="I98" s="256"/>
      <c r="J98" s="256"/>
      <c r="K98" s="256"/>
      <c r="L98" s="257"/>
      <c r="M98" s="8"/>
    </row>
    <row r="99" spans="1:16" x14ac:dyDescent="0.25">
      <c r="B99" s="255"/>
      <c r="C99" s="256"/>
      <c r="D99" s="256"/>
      <c r="E99" s="256"/>
      <c r="F99" s="256"/>
      <c r="G99" s="256"/>
      <c r="H99" s="256"/>
      <c r="I99" s="256"/>
      <c r="J99" s="256"/>
      <c r="K99" s="256"/>
      <c r="L99" s="257"/>
      <c r="M99" s="8"/>
    </row>
    <row r="100" spans="1:16" ht="14.45" customHeight="1" x14ac:dyDescent="0.25">
      <c r="A100" s="4" t="s">
        <v>123</v>
      </c>
      <c r="B100" s="255"/>
      <c r="C100" s="256"/>
      <c r="D100" s="256"/>
      <c r="E100" s="256"/>
      <c r="F100" s="256"/>
      <c r="G100" s="256"/>
      <c r="H100" s="256"/>
      <c r="I100" s="256"/>
      <c r="J100" s="256"/>
      <c r="K100" s="256"/>
      <c r="L100" s="257"/>
      <c r="M100" s="8"/>
      <c r="O100"/>
    </row>
    <row r="101" spans="1:16" ht="14.45" customHeight="1" x14ac:dyDescent="0.25">
      <c r="A101" s="175"/>
      <c r="B101" s="118"/>
      <c r="C101" s="45"/>
      <c r="D101" s="45"/>
      <c r="E101" s="8"/>
      <c r="F101" s="396"/>
      <c r="G101" s="396"/>
      <c r="H101" s="396"/>
      <c r="I101" s="176"/>
      <c r="J101" s="176"/>
      <c r="K101" s="176"/>
      <c r="L101" s="177"/>
      <c r="M101" s="8"/>
      <c r="O101" s="22"/>
      <c r="P101" s="22"/>
    </row>
    <row r="102" spans="1:16" ht="14.45" customHeight="1" x14ac:dyDescent="0.25">
      <c r="A102" s="4" t="s">
        <v>123</v>
      </c>
      <c r="B102" s="392" t="s">
        <v>144</v>
      </c>
      <c r="C102" s="393"/>
      <c r="D102" s="393"/>
      <c r="E102" s="394"/>
      <c r="F102" s="401" t="str">
        <f>Variables!B19</f>
        <v>Aug. 1, 2023 to Jul. 31, 2024</v>
      </c>
      <c r="G102" s="401" t="str">
        <f>Variables!B20</f>
        <v>Aug. 1, 2024 to Jul. 31, 2025</v>
      </c>
      <c r="H102" s="403" t="str">
        <f>Variables!B21</f>
        <v>Aug. 1, 2025 to Jul. 31, 2026</v>
      </c>
      <c r="I102" s="138"/>
      <c r="J102" s="138"/>
      <c r="L102" s="110"/>
    </row>
    <row r="103" spans="1:16" ht="14.45" customHeight="1" x14ac:dyDescent="0.25">
      <c r="B103" s="395"/>
      <c r="C103" s="396"/>
      <c r="D103" s="396"/>
      <c r="E103" s="397"/>
      <c r="F103" s="402"/>
      <c r="G103" s="402"/>
      <c r="H103" s="404"/>
      <c r="I103" s="138"/>
      <c r="J103" s="138"/>
      <c r="L103" s="110"/>
    </row>
    <row r="104" spans="1:16" x14ac:dyDescent="0.25">
      <c r="B104" s="398"/>
      <c r="C104" s="399"/>
      <c r="D104" s="399"/>
      <c r="E104" s="400"/>
      <c r="F104" s="373"/>
      <c r="G104" s="373"/>
      <c r="H104" s="405"/>
      <c r="I104" s="138"/>
      <c r="J104" s="138"/>
      <c r="L104" s="110"/>
    </row>
    <row r="105" spans="1:16" ht="15" x14ac:dyDescent="0.25">
      <c r="B105" s="303" t="s">
        <v>192</v>
      </c>
      <c r="C105" s="321"/>
      <c r="D105" s="321"/>
      <c r="E105" s="322"/>
      <c r="F105" s="47"/>
      <c r="G105" s="47"/>
      <c r="H105" s="47"/>
      <c r="I105" s="165"/>
      <c r="J105" s="165"/>
      <c r="L105" s="110"/>
      <c r="O105"/>
    </row>
    <row r="106" spans="1:16" ht="15" x14ac:dyDescent="0.25">
      <c r="B106" s="343" t="s">
        <v>389</v>
      </c>
      <c r="C106" s="344"/>
      <c r="D106" s="344"/>
      <c r="E106" s="344"/>
      <c r="F106" s="47"/>
      <c r="G106" s="47"/>
      <c r="H106" s="47"/>
      <c r="I106" s="64"/>
      <c r="J106" s="64"/>
      <c r="L106" s="110"/>
      <c r="O106"/>
    </row>
    <row r="107" spans="1:16" ht="15" x14ac:dyDescent="0.25">
      <c r="B107" s="157"/>
      <c r="C107" s="158"/>
      <c r="D107" s="158"/>
      <c r="E107" s="158"/>
      <c r="F107" s="158"/>
      <c r="G107" s="158"/>
      <c r="H107" s="158"/>
      <c r="I107" s="158"/>
      <c r="J107" s="158"/>
      <c r="K107" s="155"/>
      <c r="L107" s="178"/>
      <c r="O107"/>
    </row>
    <row r="108" spans="1:16" x14ac:dyDescent="0.25">
      <c r="B108" s="156"/>
      <c r="C108" s="156"/>
      <c r="D108" s="156"/>
      <c r="E108" s="156"/>
      <c r="F108" s="156"/>
      <c r="G108" s="156"/>
      <c r="H108" s="156"/>
      <c r="I108" s="156"/>
      <c r="J108" s="156"/>
      <c r="K108" s="156"/>
      <c r="L108" s="156"/>
    </row>
    <row r="109" spans="1:16" x14ac:dyDescent="0.25">
      <c r="B109" s="363" t="s">
        <v>193</v>
      </c>
      <c r="C109" s="364"/>
      <c r="D109" s="364"/>
      <c r="E109" s="364"/>
      <c r="F109" s="364"/>
      <c r="G109" s="364"/>
      <c r="H109" s="364"/>
      <c r="I109" s="364"/>
      <c r="J109" s="364"/>
      <c r="K109" s="364"/>
      <c r="L109" s="365"/>
    </row>
    <row r="110" spans="1:16" x14ac:dyDescent="0.25">
      <c r="B110" s="278" t="s">
        <v>15</v>
      </c>
      <c r="C110" s="279"/>
      <c r="D110" s="279"/>
      <c r="E110" s="279"/>
      <c r="F110" s="279"/>
      <c r="G110" s="279"/>
      <c r="H110" s="279"/>
      <c r="I110" s="279"/>
      <c r="J110" s="279"/>
      <c r="K110" s="279"/>
      <c r="L110" s="280"/>
    </row>
    <row r="111" spans="1:16" x14ac:dyDescent="0.25">
      <c r="B111" s="37"/>
      <c r="L111" s="110"/>
    </row>
    <row r="112" spans="1:16" ht="15" x14ac:dyDescent="0.25">
      <c r="B112" s="255" t="s">
        <v>390</v>
      </c>
      <c r="C112" s="319"/>
      <c r="D112" s="319"/>
      <c r="E112" s="319"/>
      <c r="F112" s="319"/>
      <c r="G112" s="319"/>
      <c r="H112" s="319"/>
      <c r="I112" s="319"/>
      <c r="J112" s="319"/>
      <c r="K112" s="319"/>
      <c r="L112" s="320"/>
    </row>
    <row r="113" spans="1:12" x14ac:dyDescent="0.25">
      <c r="B113" s="51"/>
      <c r="C113" s="103"/>
      <c r="D113" s="103"/>
      <c r="E113" s="103"/>
      <c r="F113" s="103"/>
      <c r="G113" s="103"/>
      <c r="H113" s="103"/>
      <c r="I113" s="103"/>
      <c r="J113" s="103"/>
      <c r="K113" s="103"/>
      <c r="L113" s="104"/>
    </row>
    <row r="114" spans="1:12" x14ac:dyDescent="0.25">
      <c r="B114" s="118"/>
      <c r="C114" s="45"/>
      <c r="D114" s="45"/>
      <c r="E114" s="45"/>
      <c r="F114" s="329" t="s">
        <v>199</v>
      </c>
      <c r="G114" s="329"/>
      <c r="H114" s="329"/>
      <c r="I114" s="329"/>
      <c r="J114" s="103"/>
      <c r="K114" s="103"/>
      <c r="L114" s="104"/>
    </row>
    <row r="115" spans="1:12" x14ac:dyDescent="0.25">
      <c r="B115" s="409" t="s">
        <v>154</v>
      </c>
      <c r="C115" s="401"/>
      <c r="D115" s="401"/>
      <c r="E115" s="401"/>
      <c r="F115" s="401" t="str">
        <f>Variables!B25</f>
        <v>May 1, 2024 to Jul. 31, 2024</v>
      </c>
      <c r="G115" s="401" t="str">
        <f>Variables!B26</f>
        <v>May 1, 2025 to Jul. 31, 2025</v>
      </c>
      <c r="H115" s="406" t="str">
        <f>Variables!B27</f>
        <v>May 1, 2026 to Jul. 31, 2026</v>
      </c>
      <c r="I115" s="403" t="s">
        <v>203</v>
      </c>
      <c r="J115" s="8"/>
      <c r="K115" s="103"/>
      <c r="L115" s="104"/>
    </row>
    <row r="116" spans="1:12" x14ac:dyDescent="0.25">
      <c r="B116" s="410"/>
      <c r="C116" s="402"/>
      <c r="D116" s="402"/>
      <c r="E116" s="402"/>
      <c r="F116" s="402"/>
      <c r="G116" s="402"/>
      <c r="H116" s="407"/>
      <c r="I116" s="404"/>
      <c r="J116" s="8"/>
      <c r="K116" s="103"/>
      <c r="L116" s="104"/>
    </row>
    <row r="117" spans="1:12" ht="14.45" customHeight="1" x14ac:dyDescent="0.25">
      <c r="B117" s="411"/>
      <c r="C117" s="373"/>
      <c r="D117" s="373"/>
      <c r="E117" s="373"/>
      <c r="F117" s="373"/>
      <c r="G117" s="373"/>
      <c r="H117" s="408"/>
      <c r="I117" s="405"/>
      <c r="J117" s="8"/>
      <c r="K117" s="103"/>
      <c r="L117" s="110"/>
    </row>
    <row r="118" spans="1:12" ht="14.65" customHeight="1" x14ac:dyDescent="0.25">
      <c r="B118" s="387" t="s">
        <v>145</v>
      </c>
      <c r="C118" s="388"/>
      <c r="D118" s="388"/>
      <c r="E118" s="388"/>
      <c r="F118" s="119"/>
      <c r="G118" s="119"/>
      <c r="H118" s="119"/>
      <c r="I118" s="160"/>
      <c r="J118" s="8"/>
      <c r="K118" s="103"/>
      <c r="L118" s="110"/>
    </row>
    <row r="119" spans="1:12" ht="15" x14ac:dyDescent="0.25">
      <c r="B119" s="303" t="s">
        <v>198</v>
      </c>
      <c r="C119" s="321"/>
      <c r="D119" s="321"/>
      <c r="E119" s="322"/>
      <c r="F119" s="47"/>
      <c r="G119" s="47"/>
      <c r="H119" s="47"/>
      <c r="I119" s="154"/>
      <c r="J119" s="8"/>
      <c r="K119" s="103"/>
      <c r="L119" s="110"/>
    </row>
    <row r="120" spans="1:12" ht="14.65" customHeight="1" x14ac:dyDescent="0.25">
      <c r="B120" s="389" t="s">
        <v>146</v>
      </c>
      <c r="C120" s="390"/>
      <c r="D120" s="390"/>
      <c r="E120" s="390"/>
      <c r="F120" s="120"/>
      <c r="G120" s="120"/>
      <c r="H120" s="120"/>
      <c r="I120" s="161"/>
      <c r="J120" s="8"/>
      <c r="K120" s="103"/>
      <c r="L120" s="110"/>
    </row>
    <row r="121" spans="1:12" ht="14.45" customHeight="1" x14ac:dyDescent="0.25">
      <c r="A121" s="4" t="s">
        <v>132</v>
      </c>
      <c r="B121" s="237" t="s">
        <v>151</v>
      </c>
      <c r="C121" s="238"/>
      <c r="D121" s="238"/>
      <c r="E121" s="239"/>
      <c r="F121" s="316"/>
      <c r="G121" s="316"/>
      <c r="H121" s="316"/>
      <c r="I121" s="412"/>
      <c r="J121" s="8"/>
      <c r="K121" s="103"/>
      <c r="L121" s="110"/>
    </row>
    <row r="122" spans="1:12" ht="14.45" customHeight="1" x14ac:dyDescent="0.25">
      <c r="B122" s="255"/>
      <c r="C122" s="256"/>
      <c r="D122" s="256"/>
      <c r="E122" s="391"/>
      <c r="F122" s="317"/>
      <c r="G122" s="317"/>
      <c r="H122" s="317"/>
      <c r="I122" s="413"/>
      <c r="J122" s="8"/>
      <c r="K122" s="103"/>
      <c r="L122" s="110"/>
    </row>
    <row r="123" spans="1:12" ht="14.45" customHeight="1" x14ac:dyDescent="0.25">
      <c r="B123" s="240"/>
      <c r="C123" s="241"/>
      <c r="D123" s="241"/>
      <c r="E123" s="242"/>
      <c r="F123" s="318"/>
      <c r="G123" s="318"/>
      <c r="H123" s="318"/>
      <c r="I123" s="414"/>
      <c r="J123" s="8"/>
      <c r="K123" s="103"/>
      <c r="L123" s="110"/>
    </row>
    <row r="124" spans="1:12" ht="15" x14ac:dyDescent="0.25">
      <c r="B124" s="303" t="s">
        <v>152</v>
      </c>
      <c r="C124" s="304"/>
      <c r="D124" s="304"/>
      <c r="E124" s="304"/>
      <c r="F124" s="47"/>
      <c r="G124" s="47"/>
      <c r="H124" s="47"/>
      <c r="I124" s="154"/>
      <c r="J124" s="8"/>
      <c r="K124" s="103"/>
      <c r="L124" s="110"/>
    </row>
    <row r="125" spans="1:12" ht="15" x14ac:dyDescent="0.25">
      <c r="B125" s="298" t="s">
        <v>153</v>
      </c>
      <c r="C125" s="302"/>
      <c r="D125" s="302"/>
      <c r="E125" s="302"/>
      <c r="F125" s="47"/>
      <c r="G125" s="47"/>
      <c r="H125" s="47"/>
      <c r="I125" s="154"/>
      <c r="J125" s="8"/>
      <c r="K125" s="103"/>
      <c r="L125" s="110"/>
    </row>
    <row r="126" spans="1:12" x14ac:dyDescent="0.25">
      <c r="B126" s="37"/>
      <c r="J126" s="103"/>
      <c r="K126" s="103"/>
      <c r="L126" s="110"/>
    </row>
    <row r="127" spans="1:12" ht="15.75" x14ac:dyDescent="0.25">
      <c r="B127" s="121"/>
      <c r="C127"/>
      <c r="D127"/>
      <c r="E127" s="8"/>
      <c r="F127" s="306" t="s">
        <v>147</v>
      </c>
      <c r="G127" s="306"/>
      <c r="H127" s="306"/>
      <c r="I127" s="306"/>
      <c r="J127" s="179"/>
      <c r="L127" s="110"/>
    </row>
    <row r="128" spans="1:12" ht="15.75" x14ac:dyDescent="0.25">
      <c r="B128" s="355" t="s">
        <v>154</v>
      </c>
      <c r="C128" s="345"/>
      <c r="D128" s="345"/>
      <c r="E128" s="345"/>
      <c r="F128" s="345" t="str">
        <f>Variables!B15</f>
        <v>Aug. 1, 2023 to Apr. 30, 2024</v>
      </c>
      <c r="G128" s="345" t="str">
        <f>Variables!B16</f>
        <v>Aug. 1, 2024 to Apr. 30, 2025</v>
      </c>
      <c r="H128" s="345" t="str">
        <f>Variables!B17</f>
        <v>Aug. 1, 2025 to Apr. 30, 2026</v>
      </c>
      <c r="I128" s="305" t="s">
        <v>203</v>
      </c>
      <c r="J128" s="179"/>
      <c r="L128" s="110"/>
    </row>
    <row r="129" spans="1:17" ht="14.45" customHeight="1" x14ac:dyDescent="0.25">
      <c r="A129" s="4" t="s">
        <v>130</v>
      </c>
      <c r="B129" s="356"/>
      <c r="C129" s="294"/>
      <c r="D129" s="294"/>
      <c r="E129" s="294"/>
      <c r="F129" s="294"/>
      <c r="G129" s="294"/>
      <c r="H129" s="294"/>
      <c r="I129" s="295"/>
      <c r="J129" s="138"/>
      <c r="K129" s="8"/>
      <c r="L129" s="110"/>
    </row>
    <row r="130" spans="1:17" ht="14.45" customHeight="1" x14ac:dyDescent="0.25">
      <c r="B130" s="389" t="s">
        <v>201</v>
      </c>
      <c r="C130" s="390"/>
      <c r="D130" s="390"/>
      <c r="E130" s="390"/>
      <c r="F130" s="162"/>
      <c r="G130" s="162"/>
      <c r="H130" s="162"/>
      <c r="I130" s="163"/>
      <c r="J130" s="138"/>
      <c r="K130" s="8"/>
      <c r="L130" s="110"/>
    </row>
    <row r="131" spans="1:17" ht="14.45" customHeight="1" x14ac:dyDescent="0.25">
      <c r="B131" s="307" t="s">
        <v>151</v>
      </c>
      <c r="C131" s="308"/>
      <c r="D131" s="308"/>
      <c r="E131" s="309"/>
      <c r="F131" s="316"/>
      <c r="G131" s="316"/>
      <c r="H131" s="316"/>
      <c r="I131" s="384"/>
      <c r="J131" s="138"/>
      <c r="K131" s="8"/>
      <c r="L131" s="110"/>
    </row>
    <row r="132" spans="1:17" ht="14.45" customHeight="1" x14ac:dyDescent="0.25">
      <c r="B132" s="310"/>
      <c r="C132" s="311"/>
      <c r="D132" s="311"/>
      <c r="E132" s="312"/>
      <c r="F132" s="317"/>
      <c r="G132" s="317"/>
      <c r="H132" s="317"/>
      <c r="I132" s="385"/>
      <c r="J132" s="138"/>
      <c r="K132" s="8"/>
      <c r="L132" s="110"/>
    </row>
    <row r="133" spans="1:17" ht="14.45" customHeight="1" x14ac:dyDescent="0.25">
      <c r="A133" s="4" t="s">
        <v>131</v>
      </c>
      <c r="B133" s="313"/>
      <c r="C133" s="314"/>
      <c r="D133" s="314"/>
      <c r="E133" s="315"/>
      <c r="F133" s="318"/>
      <c r="G133" s="318"/>
      <c r="H133" s="318"/>
      <c r="I133" s="386"/>
      <c r="J133" s="138"/>
      <c r="K133" s="8"/>
      <c r="L133" s="110"/>
    </row>
    <row r="134" spans="1:17" ht="14.65" customHeight="1" x14ac:dyDescent="0.25">
      <c r="A134" s="4" t="s">
        <v>131</v>
      </c>
      <c r="B134" s="300" t="s">
        <v>152</v>
      </c>
      <c r="C134" s="301"/>
      <c r="D134" s="301"/>
      <c r="E134" s="301"/>
      <c r="F134" s="47"/>
      <c r="G134" s="47"/>
      <c r="H134" s="47"/>
      <c r="I134" s="154"/>
      <c r="J134" s="138"/>
      <c r="K134" s="8"/>
      <c r="L134" s="110"/>
    </row>
    <row r="135" spans="1:17" ht="14.65" customHeight="1" x14ac:dyDescent="0.25">
      <c r="B135" s="298" t="s">
        <v>153</v>
      </c>
      <c r="C135" s="299"/>
      <c r="D135" s="299"/>
      <c r="E135" s="299"/>
      <c r="F135" s="47"/>
      <c r="G135" s="47"/>
      <c r="H135" s="47"/>
      <c r="I135" s="153"/>
      <c r="J135" s="165"/>
      <c r="K135" s="8"/>
      <c r="L135" s="110"/>
    </row>
    <row r="136" spans="1:17" x14ac:dyDescent="0.25">
      <c r="B136" s="157"/>
      <c r="C136" s="155"/>
      <c r="D136" s="155"/>
      <c r="E136" s="155"/>
      <c r="F136" s="155"/>
      <c r="G136" s="155"/>
      <c r="H136" s="155"/>
      <c r="I136" s="155"/>
      <c r="J136" s="155"/>
      <c r="K136" s="155"/>
      <c r="L136" s="178"/>
    </row>
    <row r="137" spans="1:17" x14ac:dyDescent="0.25">
      <c r="B137" s="156"/>
      <c r="C137" s="156"/>
      <c r="D137" s="156"/>
      <c r="E137" s="156"/>
      <c r="F137" s="156"/>
      <c r="G137" s="156"/>
      <c r="H137" s="156"/>
      <c r="I137" s="156"/>
      <c r="J137" s="156"/>
      <c r="K137" s="156"/>
      <c r="L137" s="156"/>
    </row>
    <row r="138" spans="1:17" x14ac:dyDescent="0.25">
      <c r="B138" s="363" t="s">
        <v>194</v>
      </c>
      <c r="C138" s="364"/>
      <c r="D138" s="364"/>
      <c r="E138" s="364"/>
      <c r="F138" s="364"/>
      <c r="G138" s="364"/>
      <c r="H138" s="364"/>
      <c r="I138" s="364"/>
      <c r="J138" s="364"/>
      <c r="K138" s="364"/>
      <c r="L138" s="365"/>
    </row>
    <row r="139" spans="1:17" x14ac:dyDescent="0.25">
      <c r="B139" s="278" t="s">
        <v>16</v>
      </c>
      <c r="C139" s="279"/>
      <c r="D139" s="279"/>
      <c r="E139" s="279"/>
      <c r="F139" s="279"/>
      <c r="G139" s="279"/>
      <c r="H139" s="279"/>
      <c r="I139" s="279"/>
      <c r="J139" s="279"/>
      <c r="K139" s="279"/>
      <c r="L139" s="280"/>
    </row>
    <row r="140" spans="1:17" x14ac:dyDescent="0.25">
      <c r="B140" s="37"/>
      <c r="L140" s="110"/>
    </row>
    <row r="141" spans="1:17" ht="14.45" customHeight="1" x14ac:dyDescent="0.25">
      <c r="A141" s="4" t="s">
        <v>155</v>
      </c>
      <c r="B141" s="201" t="s">
        <v>202</v>
      </c>
      <c r="C141" s="202"/>
      <c r="D141" s="202"/>
      <c r="E141" s="202"/>
      <c r="F141" s="202"/>
      <c r="G141" s="202"/>
      <c r="H141" s="202"/>
      <c r="I141" s="202"/>
      <c r="J141" s="202"/>
      <c r="K141" s="202"/>
      <c r="L141" s="203"/>
      <c r="Q141" s="115"/>
    </row>
    <row r="142" spans="1:17" ht="14.45" customHeight="1" x14ac:dyDescent="0.25">
      <c r="B142" s="201"/>
      <c r="C142" s="202"/>
      <c r="D142" s="202"/>
      <c r="E142" s="202"/>
      <c r="F142" s="202"/>
      <c r="G142" s="202"/>
      <c r="H142" s="202"/>
      <c r="I142" s="202"/>
      <c r="J142" s="202"/>
      <c r="K142" s="202"/>
      <c r="L142" s="203"/>
      <c r="Q142" s="115"/>
    </row>
    <row r="143" spans="1:17" ht="14.45" customHeight="1" x14ac:dyDescent="0.25">
      <c r="B143" s="201"/>
      <c r="C143" s="202"/>
      <c r="D143" s="202"/>
      <c r="E143" s="202"/>
      <c r="F143" s="202"/>
      <c r="G143" s="202"/>
      <c r="H143" s="202"/>
      <c r="I143" s="202"/>
      <c r="J143" s="202"/>
      <c r="K143" s="202"/>
      <c r="L143" s="203"/>
      <c r="Q143" s="115"/>
    </row>
    <row r="144" spans="1:17" ht="14.45" customHeight="1" x14ac:dyDescent="0.25">
      <c r="B144" s="201"/>
      <c r="C144" s="202"/>
      <c r="D144" s="202"/>
      <c r="E144" s="202"/>
      <c r="F144" s="202"/>
      <c r="G144" s="202"/>
      <c r="H144" s="202"/>
      <c r="I144" s="202"/>
      <c r="J144" s="202"/>
      <c r="K144" s="202"/>
      <c r="L144" s="203"/>
      <c r="Q144" s="115"/>
    </row>
    <row r="145" spans="1:17" ht="14.45" customHeight="1" x14ac:dyDescent="0.25">
      <c r="B145" s="201"/>
      <c r="C145" s="202"/>
      <c r="D145" s="202"/>
      <c r="E145" s="202"/>
      <c r="F145" s="202"/>
      <c r="G145" s="202"/>
      <c r="H145" s="202"/>
      <c r="I145" s="202"/>
      <c r="J145" s="202"/>
      <c r="K145" s="202"/>
      <c r="L145" s="203"/>
      <c r="Q145" s="115"/>
    </row>
    <row r="146" spans="1:17" ht="14.45" customHeight="1" x14ac:dyDescent="0.25">
      <c r="B146" s="201"/>
      <c r="C146" s="202"/>
      <c r="D146" s="202"/>
      <c r="E146" s="202"/>
      <c r="F146" s="202"/>
      <c r="G146" s="202"/>
      <c r="H146" s="202"/>
      <c r="I146" s="202"/>
      <c r="J146" s="202"/>
      <c r="K146" s="202"/>
      <c r="L146" s="203"/>
      <c r="Q146" s="115"/>
    </row>
    <row r="147" spans="1:17" ht="14.45" customHeight="1" x14ac:dyDescent="0.25">
      <c r="B147" s="201"/>
      <c r="C147" s="202"/>
      <c r="D147" s="202"/>
      <c r="E147" s="202"/>
      <c r="F147" s="202"/>
      <c r="G147" s="202"/>
      <c r="H147" s="202"/>
      <c r="I147" s="202"/>
      <c r="J147" s="202"/>
      <c r="K147" s="202"/>
      <c r="L147" s="203"/>
      <c r="Q147" s="115"/>
    </row>
    <row r="148" spans="1:17" ht="14.45" customHeight="1" x14ac:dyDescent="0.25">
      <c r="B148" s="201"/>
      <c r="C148" s="202"/>
      <c r="D148" s="202"/>
      <c r="E148" s="202"/>
      <c r="F148" s="202"/>
      <c r="G148" s="202"/>
      <c r="H148" s="202"/>
      <c r="I148" s="202"/>
      <c r="J148" s="202"/>
      <c r="K148" s="202"/>
      <c r="L148" s="203"/>
      <c r="Q148" s="115"/>
    </row>
    <row r="149" spans="1:17" ht="14.45" customHeight="1" x14ac:dyDescent="0.25">
      <c r="B149" s="201"/>
      <c r="C149" s="202"/>
      <c r="D149" s="202"/>
      <c r="E149" s="202"/>
      <c r="F149" s="202"/>
      <c r="G149" s="202"/>
      <c r="H149" s="202"/>
      <c r="I149" s="202"/>
      <c r="J149" s="202"/>
      <c r="K149" s="202"/>
      <c r="L149" s="203"/>
      <c r="Q149" s="115"/>
    </row>
    <row r="150" spans="1:17" ht="14.45" customHeight="1" x14ac:dyDescent="0.25">
      <c r="B150" s="201"/>
      <c r="C150" s="202"/>
      <c r="D150" s="202"/>
      <c r="E150" s="202"/>
      <c r="F150" s="202"/>
      <c r="G150" s="202"/>
      <c r="H150" s="202"/>
      <c r="I150" s="202"/>
      <c r="J150" s="202"/>
      <c r="K150" s="202"/>
      <c r="L150" s="203"/>
      <c r="Q150" s="115"/>
    </row>
    <row r="151" spans="1:17" ht="14.45" customHeight="1" x14ac:dyDescent="0.25">
      <c r="B151" s="201"/>
      <c r="C151" s="202"/>
      <c r="D151" s="202"/>
      <c r="E151" s="202"/>
      <c r="F151" s="202"/>
      <c r="G151" s="202"/>
      <c r="H151" s="202"/>
      <c r="I151" s="202"/>
      <c r="J151" s="202"/>
      <c r="K151" s="202"/>
      <c r="L151" s="203"/>
      <c r="Q151" s="115"/>
    </row>
    <row r="152" spans="1:17" ht="14.45" customHeight="1" x14ac:dyDescent="0.25">
      <c r="B152" s="201"/>
      <c r="C152" s="202"/>
      <c r="D152" s="202"/>
      <c r="E152" s="202"/>
      <c r="F152" s="202"/>
      <c r="G152" s="202"/>
      <c r="H152" s="202"/>
      <c r="I152" s="202"/>
      <c r="J152" s="202"/>
      <c r="K152" s="202"/>
      <c r="L152" s="203"/>
      <c r="Q152" s="115"/>
    </row>
    <row r="153" spans="1:17" ht="14.45" customHeight="1" x14ac:dyDescent="0.25">
      <c r="B153" s="201"/>
      <c r="C153" s="202"/>
      <c r="D153" s="202"/>
      <c r="E153" s="202"/>
      <c r="F153" s="202"/>
      <c r="G153" s="202"/>
      <c r="H153" s="202"/>
      <c r="I153" s="202"/>
      <c r="J153" s="202"/>
      <c r="K153" s="202"/>
      <c r="L153" s="203"/>
      <c r="Q153" s="115"/>
    </row>
    <row r="154" spans="1:17" x14ac:dyDescent="0.25">
      <c r="B154" s="37"/>
      <c r="L154" s="110"/>
    </row>
    <row r="155" spans="1:17" s="9" customFormat="1" x14ac:dyDescent="0.25">
      <c r="A155" s="4"/>
      <c r="B155" s="281"/>
      <c r="C155" s="282"/>
      <c r="D155" s="282"/>
      <c r="E155" s="282"/>
      <c r="F155" s="282"/>
      <c r="G155" s="282"/>
      <c r="H155" s="282"/>
      <c r="I155" s="282"/>
      <c r="J155" s="282"/>
      <c r="K155" s="282"/>
      <c r="L155" s="283"/>
      <c r="M155" s="33"/>
    </row>
    <row r="156" spans="1:17" s="9" customFormat="1" x14ac:dyDescent="0.25">
      <c r="A156" s="4"/>
      <c r="B156" s="281"/>
      <c r="C156" s="282"/>
      <c r="D156" s="282"/>
      <c r="E156" s="282"/>
      <c r="F156" s="282"/>
      <c r="G156" s="282"/>
      <c r="H156" s="282"/>
      <c r="I156" s="282"/>
      <c r="J156" s="282"/>
      <c r="K156" s="282"/>
      <c r="L156" s="283"/>
      <c r="M156" s="33"/>
    </row>
    <row r="157" spans="1:17" s="9" customFormat="1" x14ac:dyDescent="0.25">
      <c r="A157" s="4"/>
      <c r="B157" s="281"/>
      <c r="C157" s="282"/>
      <c r="D157" s="282"/>
      <c r="E157" s="282"/>
      <c r="F157" s="282"/>
      <c r="G157" s="282"/>
      <c r="H157" s="282"/>
      <c r="I157" s="282"/>
      <c r="J157" s="282"/>
      <c r="K157" s="282"/>
      <c r="L157" s="283"/>
      <c r="M157" s="33"/>
    </row>
    <row r="158" spans="1:17" s="9" customFormat="1" x14ac:dyDescent="0.25">
      <c r="A158" s="4"/>
      <c r="B158" s="281"/>
      <c r="C158" s="282"/>
      <c r="D158" s="282"/>
      <c r="E158" s="282"/>
      <c r="F158" s="282"/>
      <c r="G158" s="282"/>
      <c r="H158" s="282"/>
      <c r="I158" s="282"/>
      <c r="J158" s="282"/>
      <c r="K158" s="282"/>
      <c r="L158" s="283"/>
      <c r="M158" s="33"/>
    </row>
    <row r="159" spans="1:17" s="9" customFormat="1" x14ac:dyDescent="0.25">
      <c r="A159" s="4"/>
      <c r="B159" s="281"/>
      <c r="C159" s="282"/>
      <c r="D159" s="282"/>
      <c r="E159" s="282"/>
      <c r="F159" s="282"/>
      <c r="G159" s="282"/>
      <c r="H159" s="282"/>
      <c r="I159" s="282"/>
      <c r="J159" s="282"/>
      <c r="K159" s="282"/>
      <c r="L159" s="283"/>
      <c r="M159" s="33"/>
    </row>
    <row r="160" spans="1:17" s="9" customFormat="1" x14ac:dyDescent="0.25">
      <c r="A160" s="4"/>
      <c r="B160" s="281"/>
      <c r="C160" s="282"/>
      <c r="D160" s="282"/>
      <c r="E160" s="282"/>
      <c r="F160" s="282"/>
      <c r="G160" s="282"/>
      <c r="H160" s="282"/>
      <c r="I160" s="282"/>
      <c r="J160" s="282"/>
      <c r="K160" s="282"/>
      <c r="L160" s="283"/>
      <c r="M160" s="33"/>
    </row>
    <row r="161" spans="1:13" s="9" customFormat="1" x14ac:dyDescent="0.25">
      <c r="A161" s="4"/>
      <c r="B161" s="281"/>
      <c r="C161" s="282"/>
      <c r="D161" s="282"/>
      <c r="E161" s="282"/>
      <c r="F161" s="282"/>
      <c r="G161" s="282"/>
      <c r="H161" s="282"/>
      <c r="I161" s="282"/>
      <c r="J161" s="282"/>
      <c r="K161" s="282"/>
      <c r="L161" s="283"/>
      <c r="M161" s="33"/>
    </row>
    <row r="162" spans="1:13" s="9" customFormat="1" x14ac:dyDescent="0.25">
      <c r="A162" s="4"/>
      <c r="B162" s="326"/>
      <c r="C162" s="327"/>
      <c r="D162" s="327"/>
      <c r="E162" s="327"/>
      <c r="F162" s="327"/>
      <c r="G162" s="327"/>
      <c r="H162" s="327"/>
      <c r="I162" s="327"/>
      <c r="J162" s="327"/>
      <c r="K162" s="327"/>
      <c r="L162" s="328"/>
      <c r="M162" s="33"/>
    </row>
  </sheetData>
  <sheetProtection algorithmName="SHA-512" hashValue="fu802nfcfjvNTk/v9TFbaD5dVPcK3MfyVCevTthdBC09uy1Unk6cOJ/Ju7YadlItI6UpUzPMH10rgKSJaaI+Jw==" saltValue="URDgLARyTCKM0rE29Q53sg==" spinCount="100000" sheet="1" objects="1" scenarios="1" selectLockedCells="1"/>
  <mergeCells count="101">
    <mergeCell ref="I131:I133"/>
    <mergeCell ref="B118:E118"/>
    <mergeCell ref="B120:E120"/>
    <mergeCell ref="B130:E130"/>
    <mergeCell ref="B141:L153"/>
    <mergeCell ref="B28:E28"/>
    <mergeCell ref="B121:E123"/>
    <mergeCell ref="F121:F123"/>
    <mergeCell ref="G121:G123"/>
    <mergeCell ref="H121:H123"/>
    <mergeCell ref="B102:E104"/>
    <mergeCell ref="F102:F104"/>
    <mergeCell ref="G102:G104"/>
    <mergeCell ref="H102:H104"/>
    <mergeCell ref="F101:H101"/>
    <mergeCell ref="B109:L109"/>
    <mergeCell ref="B138:L138"/>
    <mergeCell ref="F115:F117"/>
    <mergeCell ref="G115:G117"/>
    <mergeCell ref="H115:H117"/>
    <mergeCell ref="I115:I117"/>
    <mergeCell ref="B115:E117"/>
    <mergeCell ref="I121:I123"/>
    <mergeCell ref="B128:E129"/>
    <mergeCell ref="F128:F129"/>
    <mergeCell ref="G128:G129"/>
    <mergeCell ref="H128:H129"/>
    <mergeCell ref="B87:E87"/>
    <mergeCell ref="B88:E88"/>
    <mergeCell ref="B89:E89"/>
    <mergeCell ref="B93:L93"/>
    <mergeCell ref="B96:L100"/>
    <mergeCell ref="B82:E82"/>
    <mergeCell ref="B83:E83"/>
    <mergeCell ref="B84:E84"/>
    <mergeCell ref="B85:E85"/>
    <mergeCell ref="B86:E86"/>
    <mergeCell ref="G30:G35"/>
    <mergeCell ref="H30:H35"/>
    <mergeCell ref="B42:L42"/>
    <mergeCell ref="B45:L49"/>
    <mergeCell ref="B12:L12"/>
    <mergeCell ref="B22:E23"/>
    <mergeCell ref="F22:F23"/>
    <mergeCell ref="G22:G23"/>
    <mergeCell ref="H22:H23"/>
    <mergeCell ref="F21:H21"/>
    <mergeCell ref="B24:E24"/>
    <mergeCell ref="B25:E25"/>
    <mergeCell ref="B26:E26"/>
    <mergeCell ref="B27:E27"/>
    <mergeCell ref="B15:L15"/>
    <mergeCell ref="B16:L16"/>
    <mergeCell ref="B155:L162"/>
    <mergeCell ref="F114:I114"/>
    <mergeCell ref="B30:E35"/>
    <mergeCell ref="B94:L94"/>
    <mergeCell ref="J79:J80"/>
    <mergeCell ref="H79:H80"/>
    <mergeCell ref="I79:I80"/>
    <mergeCell ref="B90:E90"/>
    <mergeCell ref="B105:E105"/>
    <mergeCell ref="B106:E106"/>
    <mergeCell ref="F79:F80"/>
    <mergeCell ref="G79:G80"/>
    <mergeCell ref="B37:L37"/>
    <mergeCell ref="B39:L39"/>
    <mergeCell ref="B43:L43"/>
    <mergeCell ref="B74:L74"/>
    <mergeCell ref="B63:L63"/>
    <mergeCell ref="B51:L52"/>
    <mergeCell ref="B54:L61"/>
    <mergeCell ref="B65:L72"/>
    <mergeCell ref="F78:H78"/>
    <mergeCell ref="B81:E81"/>
    <mergeCell ref="B79:E80"/>
    <mergeCell ref="F30:F35"/>
    <mergeCell ref="B4:L4"/>
    <mergeCell ref="B5:L5"/>
    <mergeCell ref="B6:L6"/>
    <mergeCell ref="B8:L8"/>
    <mergeCell ref="B9:L9"/>
    <mergeCell ref="B139:L139"/>
    <mergeCell ref="B135:E135"/>
    <mergeCell ref="B134:E134"/>
    <mergeCell ref="B125:E125"/>
    <mergeCell ref="B124:E124"/>
    <mergeCell ref="I128:I129"/>
    <mergeCell ref="F127:I127"/>
    <mergeCell ref="B131:E133"/>
    <mergeCell ref="F131:F133"/>
    <mergeCell ref="G131:G133"/>
    <mergeCell ref="H131:H133"/>
    <mergeCell ref="B110:L110"/>
    <mergeCell ref="B112:L112"/>
    <mergeCell ref="B119:E119"/>
    <mergeCell ref="B10:L10"/>
    <mergeCell ref="B11:L11"/>
    <mergeCell ref="B76:L76"/>
    <mergeCell ref="B13:L13"/>
    <mergeCell ref="B18:L19"/>
  </mergeCells>
  <phoneticPr fontId="18" type="noConversion"/>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26:F33 G26:J29" xr:uid="{102DFA18-B4AE-4543-8974-ABA606ED0B7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J135 F24:J25 F106:H106 F105:J105 F119:H119 F81:J91 F121:H121 F124:H125 F134:H135" xr:uid="{97CF6429-7137-4B36-9E43-4A572CA8B43B}">
      <formula1>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55:B158" xr:uid="{27B5AAB9-BE4D-43C0-B6E2-5BFCD08F1E6E}">
      <formula1>1000</formula1>
    </dataValidation>
  </dataValidations>
  <printOptions horizontalCentered="1"/>
  <pageMargins left="0.23622047244094491" right="0.23622047244094491" top="0.74803149606299213" bottom="0.74803149606299213" header="0.31496062992125984" footer="0.31496062992125984"/>
  <pageSetup scale="54" fitToHeight="0" orientation="portrait" r:id="rId1"/>
  <headerFooter>
    <oddFooter>&amp;L&amp;A</oddFooter>
  </headerFooter>
  <rowBreaks count="2" manualBreakCount="2">
    <brk id="73" min="1" max="11" man="1"/>
    <brk id="108" min="1" max="11" man="1"/>
  </rowBreaks>
  <drawing r:id="rId2"/>
  <extLst>
    <ext xmlns:x14="http://schemas.microsoft.com/office/spreadsheetml/2009/9/main" uri="{CCE6A557-97BC-4b89-ADB6-D9C93CAAB3DF}">
      <x14:dataValidations xmlns:xm="http://schemas.microsoft.com/office/excel/2006/main" count="2">
        <x14:dataValidation type="list" operator="greaterThanOrEqual" allowBlank="1" showErrorMessage="1" errorTitle="Error / Erreur" error="Please input only numerical values into these cells./SVP donnez uniquement des valeurs numériques dans ces cellules." prompt="1000 character limit/limite de 1000 caractères" xr:uid="{76BA4626-BEB9-4CAA-9467-4FE1D4731F38}">
          <x14:formula1>
            <xm:f>Variables!$B$39:$B$40</xm:f>
          </x14:formula1>
          <xm:sqref>I134:I135 I121:I125 I119</xm:sqref>
        </x14:dataValidation>
        <x14:dataValidation type="list" allowBlank="1" showInputMessage="1" showErrorMessage="1" xr:uid="{44B9BA01-E6B5-4C68-AE80-7374C3BC4F6E}">
          <x14:formula1>
            <xm:f>Variables!$B$39:$B$40</xm:f>
          </x14:formula1>
          <xm:sqref>I131:I133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2:P63"/>
  <sheetViews>
    <sheetView showGridLines="0" zoomScaleNormal="100" workbookViewId="0"/>
  </sheetViews>
  <sheetFormatPr defaultColWidth="9.28515625" defaultRowHeight="14.25" x14ac:dyDescent="0.25"/>
  <cols>
    <col min="1" max="1" width="1.7109375" style="4" customWidth="1"/>
    <col min="2" max="12" width="14.5703125" style="2" customWidth="1"/>
    <col min="13" max="13" width="14.5703125" style="7" customWidth="1"/>
    <col min="14" max="16" width="14.5703125" style="8" customWidth="1"/>
    <col min="17" max="17" width="9.28515625" style="8" customWidth="1"/>
    <col min="18" max="16384" width="9.28515625" style="8"/>
  </cols>
  <sheetData>
    <row r="2" spans="1:16" x14ac:dyDescent="0.25">
      <c r="B2" s="10" t="s">
        <v>81</v>
      </c>
      <c r="C2" s="10"/>
      <c r="O2" s="9"/>
      <c r="P2" s="9"/>
    </row>
    <row r="3" spans="1:16" x14ac:dyDescent="0.25">
      <c r="B3" s="12"/>
      <c r="C3" s="12"/>
      <c r="O3" s="1"/>
      <c r="P3" s="1"/>
    </row>
    <row r="4" spans="1:16" s="1" customFormat="1" x14ac:dyDescent="0.25">
      <c r="A4" s="5"/>
      <c r="B4" s="225" t="str">
        <f>Info!B4</f>
        <v>BRITISH COLUMBIA VEGETABLE MARKETING COMMISSION (BCVMC) QUESTIONNAIRE</v>
      </c>
      <c r="C4" s="225"/>
      <c r="D4" s="225"/>
      <c r="E4" s="225"/>
      <c r="F4" s="225"/>
      <c r="G4" s="225"/>
      <c r="H4" s="225"/>
      <c r="I4" s="225"/>
      <c r="J4" s="225"/>
      <c r="K4" s="225"/>
      <c r="L4" s="225"/>
      <c r="M4" s="26"/>
      <c r="N4" s="26"/>
      <c r="O4" s="24"/>
      <c r="P4" s="24"/>
    </row>
    <row r="5" spans="1:16" s="1" customFormat="1" x14ac:dyDescent="0.25">
      <c r="A5" s="5"/>
      <c r="B5" s="225" t="str">
        <f>Info!B5</f>
        <v>RR-2026-001</v>
      </c>
      <c r="C5" s="225"/>
      <c r="D5" s="225"/>
      <c r="E5" s="225"/>
      <c r="F5" s="225"/>
      <c r="G5" s="225"/>
      <c r="H5" s="225"/>
      <c r="I5" s="225"/>
      <c r="J5" s="225"/>
      <c r="K5" s="225"/>
      <c r="L5" s="225"/>
      <c r="M5" s="26"/>
      <c r="N5" s="26"/>
      <c r="O5" s="24"/>
      <c r="P5" s="24"/>
    </row>
    <row r="6" spans="1:16" s="6" customFormat="1" x14ac:dyDescent="0.25">
      <c r="A6" s="5"/>
      <c r="B6" s="225" t="str">
        <f>Info!B6</f>
        <v>CERTAIN WHOLE POTATOES | CERTAINES POMMES DE TERRE ENTIÈRES</v>
      </c>
      <c r="C6" s="225"/>
      <c r="D6" s="225"/>
      <c r="E6" s="225"/>
      <c r="F6" s="225"/>
      <c r="G6" s="225"/>
      <c r="H6" s="225"/>
      <c r="I6" s="225"/>
      <c r="J6" s="225"/>
      <c r="K6" s="225"/>
      <c r="L6" s="225"/>
      <c r="M6" s="24"/>
      <c r="N6" s="24"/>
      <c r="O6" s="16"/>
      <c r="P6" s="16"/>
    </row>
    <row r="7" spans="1:16" s="6" customFormat="1" x14ac:dyDescent="0.25">
      <c r="A7" s="5"/>
      <c r="B7" s="15"/>
      <c r="C7" s="15"/>
      <c r="D7" s="3"/>
      <c r="E7" s="3"/>
      <c r="F7" s="3"/>
      <c r="G7" s="3"/>
      <c r="H7" s="3"/>
      <c r="I7" s="3"/>
      <c r="J7" s="3"/>
      <c r="K7" s="3"/>
      <c r="L7" s="3"/>
      <c r="O7" s="16"/>
      <c r="P7" s="16"/>
    </row>
    <row r="8" spans="1:16" x14ac:dyDescent="0.25">
      <c r="B8" s="210" t="s">
        <v>24</v>
      </c>
      <c r="C8" s="211"/>
      <c r="D8" s="211"/>
      <c r="E8" s="211"/>
      <c r="F8" s="211"/>
      <c r="G8" s="211"/>
      <c r="H8" s="211"/>
      <c r="I8" s="211"/>
      <c r="J8" s="211"/>
      <c r="K8" s="211"/>
      <c r="L8" s="212"/>
      <c r="M8" s="8"/>
    </row>
    <row r="9" spans="1:16" x14ac:dyDescent="0.25">
      <c r="B9" s="17"/>
      <c r="C9" s="28"/>
      <c r="D9" s="29"/>
      <c r="E9" s="29"/>
      <c r="F9" s="29"/>
      <c r="G9" s="29"/>
      <c r="H9" s="29"/>
      <c r="I9" s="29"/>
      <c r="J9" s="29"/>
      <c r="K9" s="29"/>
      <c r="L9" s="18"/>
      <c r="M9" s="8"/>
    </row>
    <row r="10" spans="1:16" x14ac:dyDescent="0.25">
      <c r="B10" s="201" t="s">
        <v>186</v>
      </c>
      <c r="C10" s="202"/>
      <c r="D10" s="202"/>
      <c r="E10" s="202"/>
      <c r="F10" s="202"/>
      <c r="G10" s="202"/>
      <c r="H10" s="202"/>
      <c r="I10" s="202"/>
      <c r="J10" s="202"/>
      <c r="K10" s="202"/>
      <c r="L10" s="203"/>
      <c r="M10" s="8"/>
      <c r="O10" s="22"/>
    </row>
    <row r="11" spans="1:16" x14ac:dyDescent="0.25">
      <c r="B11" s="48"/>
      <c r="C11" s="28"/>
      <c r="D11" s="29"/>
      <c r="E11" s="29"/>
      <c r="F11" s="29"/>
      <c r="G11" s="29"/>
      <c r="H11" s="29"/>
      <c r="I11" s="29"/>
      <c r="J11" s="29"/>
      <c r="K11" s="29"/>
      <c r="L11" s="18"/>
      <c r="M11" s="8"/>
      <c r="O11" s="36"/>
      <c r="P11" s="36"/>
    </row>
    <row r="12" spans="1:16" ht="28.5" x14ac:dyDescent="0.25">
      <c r="B12" s="48"/>
      <c r="C12" s="96" t="s">
        <v>84</v>
      </c>
      <c r="D12" s="415" t="s">
        <v>41</v>
      </c>
      <c r="E12" s="416"/>
      <c r="F12" s="416"/>
      <c r="G12" s="416"/>
      <c r="H12" s="416"/>
      <c r="I12" s="416"/>
      <c r="J12" s="416"/>
      <c r="K12" s="416"/>
      <c r="L12" s="417"/>
      <c r="M12" s="8"/>
      <c r="O12" s="22"/>
    </row>
    <row r="13" spans="1:16" x14ac:dyDescent="0.25">
      <c r="B13" s="290" t="s">
        <v>42</v>
      </c>
      <c r="C13" s="292"/>
      <c r="D13" s="418"/>
      <c r="E13" s="419"/>
      <c r="F13" s="419"/>
      <c r="G13" s="419"/>
      <c r="H13" s="419"/>
      <c r="I13" s="419"/>
      <c r="J13" s="419"/>
      <c r="K13" s="419"/>
      <c r="L13" s="420"/>
      <c r="M13" s="8"/>
      <c r="O13" s="22"/>
    </row>
    <row r="14" spans="1:16" x14ac:dyDescent="0.25">
      <c r="B14" s="201"/>
      <c r="C14" s="292"/>
      <c r="D14" s="421"/>
      <c r="E14" s="422"/>
      <c r="F14" s="422"/>
      <c r="G14" s="422"/>
      <c r="H14" s="422"/>
      <c r="I14" s="422"/>
      <c r="J14" s="422"/>
      <c r="K14" s="422"/>
      <c r="L14" s="423"/>
      <c r="M14" s="8"/>
      <c r="O14" s="22"/>
    </row>
    <row r="15" spans="1:16" x14ac:dyDescent="0.25">
      <c r="B15" s="201"/>
      <c r="C15" s="292"/>
      <c r="D15" s="421"/>
      <c r="E15" s="422"/>
      <c r="F15" s="422"/>
      <c r="G15" s="422"/>
      <c r="H15" s="422"/>
      <c r="I15" s="422"/>
      <c r="J15" s="422"/>
      <c r="K15" s="422"/>
      <c r="L15" s="423"/>
      <c r="M15" s="8"/>
      <c r="O15" s="22"/>
    </row>
    <row r="16" spans="1:16" x14ac:dyDescent="0.25">
      <c r="B16" s="201"/>
      <c r="C16" s="292"/>
      <c r="D16" s="421"/>
      <c r="E16" s="422"/>
      <c r="F16" s="422"/>
      <c r="G16" s="422"/>
      <c r="H16" s="422"/>
      <c r="I16" s="422"/>
      <c r="J16" s="422"/>
      <c r="K16" s="422"/>
      <c r="L16" s="423"/>
      <c r="M16" s="8"/>
      <c r="O16" s="22"/>
    </row>
    <row r="17" spans="1:15" x14ac:dyDescent="0.25">
      <c r="B17" s="201"/>
      <c r="C17" s="292"/>
      <c r="D17" s="421"/>
      <c r="E17" s="422"/>
      <c r="F17" s="422"/>
      <c r="G17" s="422"/>
      <c r="H17" s="422"/>
      <c r="I17" s="422"/>
      <c r="J17" s="422"/>
      <c r="K17" s="422"/>
      <c r="L17" s="423"/>
      <c r="M17" s="8"/>
      <c r="O17" s="22"/>
    </row>
    <row r="18" spans="1:15" x14ac:dyDescent="0.25">
      <c r="B18" s="201"/>
      <c r="C18" s="292"/>
      <c r="D18" s="421"/>
      <c r="E18" s="422"/>
      <c r="F18" s="422"/>
      <c r="G18" s="422"/>
      <c r="H18" s="422"/>
      <c r="I18" s="422"/>
      <c r="J18" s="422"/>
      <c r="K18" s="422"/>
      <c r="L18" s="423"/>
      <c r="M18" s="8"/>
      <c r="O18" s="22"/>
    </row>
    <row r="19" spans="1:15" x14ac:dyDescent="0.25">
      <c r="B19" s="201"/>
      <c r="C19" s="292"/>
      <c r="D19" s="421"/>
      <c r="E19" s="422"/>
      <c r="F19" s="422"/>
      <c r="G19" s="422"/>
      <c r="H19" s="422"/>
      <c r="I19" s="422"/>
      <c r="J19" s="422"/>
      <c r="K19" s="422"/>
      <c r="L19" s="423"/>
      <c r="M19" s="8"/>
      <c r="O19" s="22"/>
    </row>
    <row r="20" spans="1:15" x14ac:dyDescent="0.25">
      <c r="B20" s="201"/>
      <c r="C20" s="292"/>
      <c r="D20" s="421"/>
      <c r="E20" s="422"/>
      <c r="F20" s="422"/>
      <c r="G20" s="422"/>
      <c r="H20" s="422"/>
      <c r="I20" s="422"/>
      <c r="J20" s="422"/>
      <c r="K20" s="422"/>
      <c r="L20" s="423"/>
      <c r="M20" s="8"/>
      <c r="O20" s="22"/>
    </row>
    <row r="21" spans="1:15" x14ac:dyDescent="0.25">
      <c r="B21" s="201"/>
      <c r="C21" s="292"/>
      <c r="D21" s="421"/>
      <c r="E21" s="422"/>
      <c r="F21" s="422"/>
      <c r="G21" s="422"/>
      <c r="H21" s="422"/>
      <c r="I21" s="422"/>
      <c r="J21" s="422"/>
      <c r="K21" s="422"/>
      <c r="L21" s="423"/>
      <c r="M21" s="8"/>
      <c r="O21" s="22"/>
    </row>
    <row r="22" spans="1:15" x14ac:dyDescent="0.25">
      <c r="B22" s="291"/>
      <c r="C22" s="292"/>
      <c r="D22" s="424"/>
      <c r="E22" s="425"/>
      <c r="F22" s="425"/>
      <c r="G22" s="425"/>
      <c r="H22" s="425"/>
      <c r="I22" s="425"/>
      <c r="J22" s="425"/>
      <c r="K22" s="425"/>
      <c r="L22" s="426"/>
      <c r="M22" s="8"/>
      <c r="O22" s="22"/>
    </row>
    <row r="23" spans="1:15" x14ac:dyDescent="0.25">
      <c r="B23" s="290" t="s">
        <v>43</v>
      </c>
      <c r="C23" s="292"/>
      <c r="D23" s="418"/>
      <c r="E23" s="419"/>
      <c r="F23" s="419"/>
      <c r="G23" s="419"/>
      <c r="H23" s="419"/>
      <c r="I23" s="419"/>
      <c r="J23" s="419"/>
      <c r="K23" s="419"/>
      <c r="L23" s="420"/>
      <c r="M23" s="8"/>
      <c r="O23" s="22"/>
    </row>
    <row r="24" spans="1:15" x14ac:dyDescent="0.25">
      <c r="B24" s="201"/>
      <c r="C24" s="292"/>
      <c r="D24" s="421"/>
      <c r="E24" s="422"/>
      <c r="F24" s="422"/>
      <c r="G24" s="422"/>
      <c r="H24" s="422"/>
      <c r="I24" s="422"/>
      <c r="J24" s="422"/>
      <c r="K24" s="422"/>
      <c r="L24" s="423"/>
      <c r="M24" s="8"/>
    </row>
    <row r="25" spans="1:15" x14ac:dyDescent="0.25">
      <c r="B25" s="201"/>
      <c r="C25" s="292"/>
      <c r="D25" s="421"/>
      <c r="E25" s="422"/>
      <c r="F25" s="422"/>
      <c r="G25" s="422"/>
      <c r="H25" s="422"/>
      <c r="I25" s="422"/>
      <c r="J25" s="422"/>
      <c r="K25" s="422"/>
      <c r="L25" s="423"/>
      <c r="M25" s="8"/>
    </row>
    <row r="26" spans="1:15" x14ac:dyDescent="0.25">
      <c r="B26" s="201"/>
      <c r="C26" s="292"/>
      <c r="D26" s="421"/>
      <c r="E26" s="422"/>
      <c r="F26" s="422"/>
      <c r="G26" s="422"/>
      <c r="H26" s="422"/>
      <c r="I26" s="422"/>
      <c r="J26" s="422"/>
      <c r="K26" s="422"/>
      <c r="L26" s="423"/>
      <c r="M26" s="8"/>
      <c r="O26" s="22"/>
    </row>
    <row r="27" spans="1:15" x14ac:dyDescent="0.25">
      <c r="B27" s="201"/>
      <c r="C27" s="292"/>
      <c r="D27" s="421"/>
      <c r="E27" s="422"/>
      <c r="F27" s="422"/>
      <c r="G27" s="422"/>
      <c r="H27" s="422"/>
      <c r="I27" s="422"/>
      <c r="J27" s="422"/>
      <c r="K27" s="422"/>
      <c r="L27" s="423"/>
      <c r="M27" s="8"/>
      <c r="O27" s="22"/>
    </row>
    <row r="28" spans="1:15" x14ac:dyDescent="0.25">
      <c r="B28" s="201"/>
      <c r="C28" s="292"/>
      <c r="D28" s="421"/>
      <c r="E28" s="422"/>
      <c r="F28" s="422"/>
      <c r="G28" s="422"/>
      <c r="H28" s="422"/>
      <c r="I28" s="422"/>
      <c r="J28" s="422"/>
      <c r="K28" s="422"/>
      <c r="L28" s="423"/>
      <c r="M28" s="8"/>
    </row>
    <row r="29" spans="1:15" s="32" customFormat="1" x14ac:dyDescent="0.25">
      <c r="A29" s="69"/>
      <c r="B29" s="201"/>
      <c r="C29" s="292"/>
      <c r="D29" s="421"/>
      <c r="E29" s="422"/>
      <c r="F29" s="422"/>
      <c r="G29" s="422"/>
      <c r="H29" s="422"/>
      <c r="I29" s="422"/>
      <c r="J29" s="422"/>
      <c r="K29" s="422"/>
      <c r="L29" s="423"/>
      <c r="N29" s="70"/>
    </row>
    <row r="30" spans="1:15" x14ac:dyDescent="0.25">
      <c r="B30" s="201"/>
      <c r="C30" s="292"/>
      <c r="D30" s="421"/>
      <c r="E30" s="422"/>
      <c r="F30" s="422"/>
      <c r="G30" s="422"/>
      <c r="H30" s="422"/>
      <c r="I30" s="422"/>
      <c r="J30" s="422"/>
      <c r="K30" s="422"/>
      <c r="L30" s="423"/>
    </row>
    <row r="31" spans="1:15" x14ac:dyDescent="0.25">
      <c r="B31" s="201"/>
      <c r="C31" s="292"/>
      <c r="D31" s="421"/>
      <c r="E31" s="422"/>
      <c r="F31" s="422"/>
      <c r="G31" s="422"/>
      <c r="H31" s="422"/>
      <c r="I31" s="422"/>
      <c r="J31" s="422"/>
      <c r="K31" s="422"/>
      <c r="L31" s="423"/>
    </row>
    <row r="32" spans="1:15" x14ac:dyDescent="0.25">
      <c r="B32" s="291"/>
      <c r="C32" s="292"/>
      <c r="D32" s="424"/>
      <c r="E32" s="425"/>
      <c r="F32" s="425"/>
      <c r="G32" s="425"/>
      <c r="H32" s="425"/>
      <c r="I32" s="425"/>
      <c r="J32" s="425"/>
      <c r="K32" s="425"/>
      <c r="L32" s="426"/>
    </row>
    <row r="33" spans="2:15" x14ac:dyDescent="0.25">
      <c r="B33" s="290" t="s">
        <v>44</v>
      </c>
      <c r="C33" s="292"/>
      <c r="D33" s="418"/>
      <c r="E33" s="419"/>
      <c r="F33" s="419"/>
      <c r="G33" s="419"/>
      <c r="H33" s="419"/>
      <c r="I33" s="419"/>
      <c r="J33" s="419"/>
      <c r="K33" s="419"/>
      <c r="L33" s="420"/>
      <c r="O33" s="22"/>
    </row>
    <row r="34" spans="2:15" x14ac:dyDescent="0.25">
      <c r="B34" s="201"/>
      <c r="C34" s="292"/>
      <c r="D34" s="421"/>
      <c r="E34" s="422"/>
      <c r="F34" s="422"/>
      <c r="G34" s="422"/>
      <c r="H34" s="422"/>
      <c r="I34" s="422"/>
      <c r="J34" s="422"/>
      <c r="K34" s="422"/>
      <c r="L34" s="423"/>
    </row>
    <row r="35" spans="2:15" x14ac:dyDescent="0.25">
      <c r="B35" s="201"/>
      <c r="C35" s="292"/>
      <c r="D35" s="421"/>
      <c r="E35" s="422"/>
      <c r="F35" s="422"/>
      <c r="G35" s="422"/>
      <c r="H35" s="422"/>
      <c r="I35" s="422"/>
      <c r="J35" s="422"/>
      <c r="K35" s="422"/>
      <c r="L35" s="423"/>
    </row>
    <row r="36" spans="2:15" x14ac:dyDescent="0.25">
      <c r="B36" s="201"/>
      <c r="C36" s="292"/>
      <c r="D36" s="421"/>
      <c r="E36" s="422"/>
      <c r="F36" s="422"/>
      <c r="G36" s="422"/>
      <c r="H36" s="422"/>
      <c r="I36" s="422"/>
      <c r="J36" s="422"/>
      <c r="K36" s="422"/>
      <c r="L36" s="423"/>
    </row>
    <row r="37" spans="2:15" x14ac:dyDescent="0.25">
      <c r="B37" s="201"/>
      <c r="C37" s="292"/>
      <c r="D37" s="421"/>
      <c r="E37" s="422"/>
      <c r="F37" s="422"/>
      <c r="G37" s="422"/>
      <c r="H37" s="422"/>
      <c r="I37" s="422"/>
      <c r="J37" s="422"/>
      <c r="K37" s="422"/>
      <c r="L37" s="423"/>
      <c r="M37" s="8"/>
      <c r="O37" s="22"/>
    </row>
    <row r="38" spans="2:15" x14ac:dyDescent="0.25">
      <c r="B38" s="201"/>
      <c r="C38" s="292"/>
      <c r="D38" s="421"/>
      <c r="E38" s="422"/>
      <c r="F38" s="422"/>
      <c r="G38" s="422"/>
      <c r="H38" s="422"/>
      <c r="I38" s="422"/>
      <c r="J38" s="422"/>
      <c r="K38" s="422"/>
      <c r="L38" s="423"/>
      <c r="M38" s="8"/>
      <c r="O38" s="22"/>
    </row>
    <row r="39" spans="2:15" x14ac:dyDescent="0.25">
      <c r="B39" s="201"/>
      <c r="C39" s="292"/>
      <c r="D39" s="421"/>
      <c r="E39" s="422"/>
      <c r="F39" s="422"/>
      <c r="G39" s="422"/>
      <c r="H39" s="422"/>
      <c r="I39" s="422"/>
      <c r="J39" s="422"/>
      <c r="K39" s="422"/>
      <c r="L39" s="423"/>
    </row>
    <row r="40" spans="2:15" x14ac:dyDescent="0.25">
      <c r="B40" s="201"/>
      <c r="C40" s="292"/>
      <c r="D40" s="421"/>
      <c r="E40" s="422"/>
      <c r="F40" s="422"/>
      <c r="G40" s="422"/>
      <c r="H40" s="422"/>
      <c r="I40" s="422"/>
      <c r="J40" s="422"/>
      <c r="K40" s="422"/>
      <c r="L40" s="423"/>
    </row>
    <row r="41" spans="2:15" x14ac:dyDescent="0.25">
      <c r="B41" s="201"/>
      <c r="C41" s="292"/>
      <c r="D41" s="421"/>
      <c r="E41" s="422"/>
      <c r="F41" s="422"/>
      <c r="G41" s="422"/>
      <c r="H41" s="422"/>
      <c r="I41" s="422"/>
      <c r="J41" s="422"/>
      <c r="K41" s="422"/>
      <c r="L41" s="423"/>
    </row>
    <row r="42" spans="2:15" x14ac:dyDescent="0.25">
      <c r="B42" s="291"/>
      <c r="C42" s="292"/>
      <c r="D42" s="424"/>
      <c r="E42" s="425"/>
      <c r="F42" s="425"/>
      <c r="G42" s="425"/>
      <c r="H42" s="425"/>
      <c r="I42" s="425"/>
      <c r="J42" s="425"/>
      <c r="K42" s="425"/>
      <c r="L42" s="426"/>
    </row>
    <row r="43" spans="2:15" x14ac:dyDescent="0.25">
      <c r="B43" s="290" t="s">
        <v>45</v>
      </c>
      <c r="C43" s="292"/>
      <c r="D43" s="418"/>
      <c r="E43" s="419"/>
      <c r="F43" s="419"/>
      <c r="G43" s="419"/>
      <c r="H43" s="419"/>
      <c r="I43" s="419"/>
      <c r="J43" s="419"/>
      <c r="K43" s="419"/>
      <c r="L43" s="420"/>
      <c r="O43" s="22"/>
    </row>
    <row r="44" spans="2:15" x14ac:dyDescent="0.25">
      <c r="B44" s="201"/>
      <c r="C44" s="292"/>
      <c r="D44" s="421"/>
      <c r="E44" s="422"/>
      <c r="F44" s="422"/>
      <c r="G44" s="422"/>
      <c r="H44" s="422"/>
      <c r="I44" s="422"/>
      <c r="J44" s="422"/>
      <c r="K44" s="422"/>
      <c r="L44" s="423"/>
    </row>
    <row r="45" spans="2:15" x14ac:dyDescent="0.25">
      <c r="B45" s="201"/>
      <c r="C45" s="292"/>
      <c r="D45" s="421"/>
      <c r="E45" s="422"/>
      <c r="F45" s="422"/>
      <c r="G45" s="422"/>
      <c r="H45" s="422"/>
      <c r="I45" s="422"/>
      <c r="J45" s="422"/>
      <c r="K45" s="422"/>
      <c r="L45" s="423"/>
    </row>
    <row r="46" spans="2:15" x14ac:dyDescent="0.25">
      <c r="B46" s="201"/>
      <c r="C46" s="292"/>
      <c r="D46" s="421"/>
      <c r="E46" s="422"/>
      <c r="F46" s="422"/>
      <c r="G46" s="422"/>
      <c r="H46" s="422"/>
      <c r="I46" s="422"/>
      <c r="J46" s="422"/>
      <c r="K46" s="422"/>
      <c r="L46" s="423"/>
    </row>
    <row r="47" spans="2:15" x14ac:dyDescent="0.25">
      <c r="B47" s="201"/>
      <c r="C47" s="292"/>
      <c r="D47" s="421"/>
      <c r="E47" s="422"/>
      <c r="F47" s="422"/>
      <c r="G47" s="422"/>
      <c r="H47" s="422"/>
      <c r="I47" s="422"/>
      <c r="J47" s="422"/>
      <c r="K47" s="422"/>
      <c r="L47" s="423"/>
      <c r="M47" s="8"/>
      <c r="O47" s="22"/>
    </row>
    <row r="48" spans="2:15" x14ac:dyDescent="0.25">
      <c r="B48" s="201"/>
      <c r="C48" s="292"/>
      <c r="D48" s="421"/>
      <c r="E48" s="422"/>
      <c r="F48" s="422"/>
      <c r="G48" s="422"/>
      <c r="H48" s="422"/>
      <c r="I48" s="422"/>
      <c r="J48" s="422"/>
      <c r="K48" s="422"/>
      <c r="L48" s="423"/>
      <c r="M48" s="8"/>
      <c r="O48" s="22"/>
    </row>
    <row r="49" spans="1:15" x14ac:dyDescent="0.25">
      <c r="B49" s="201"/>
      <c r="C49" s="292"/>
      <c r="D49" s="421"/>
      <c r="E49" s="422"/>
      <c r="F49" s="422"/>
      <c r="G49" s="422"/>
      <c r="H49" s="422"/>
      <c r="I49" s="422"/>
      <c r="J49" s="422"/>
      <c r="K49" s="422"/>
      <c r="L49" s="423"/>
    </row>
    <row r="50" spans="1:15" x14ac:dyDescent="0.25">
      <c r="B50" s="201"/>
      <c r="C50" s="292"/>
      <c r="D50" s="421"/>
      <c r="E50" s="422"/>
      <c r="F50" s="422"/>
      <c r="G50" s="422"/>
      <c r="H50" s="422"/>
      <c r="I50" s="422"/>
      <c r="J50" s="422"/>
      <c r="K50" s="422"/>
      <c r="L50" s="423"/>
    </row>
    <row r="51" spans="1:15" x14ac:dyDescent="0.25">
      <c r="B51" s="201"/>
      <c r="C51" s="292"/>
      <c r="D51" s="421"/>
      <c r="E51" s="422"/>
      <c r="F51" s="422"/>
      <c r="G51" s="422"/>
      <c r="H51" s="422"/>
      <c r="I51" s="422"/>
      <c r="J51" s="422"/>
      <c r="K51" s="422"/>
      <c r="L51" s="423"/>
    </row>
    <row r="52" spans="1:15" x14ac:dyDescent="0.25">
      <c r="B52" s="291"/>
      <c r="C52" s="292"/>
      <c r="D52" s="424"/>
      <c r="E52" s="425"/>
      <c r="F52" s="425"/>
      <c r="G52" s="425"/>
      <c r="H52" s="425"/>
      <c r="I52" s="425"/>
      <c r="J52" s="425"/>
      <c r="K52" s="425"/>
      <c r="L52" s="426"/>
    </row>
    <row r="53" spans="1:15" x14ac:dyDescent="0.25">
      <c r="B53" s="290" t="s">
        <v>46</v>
      </c>
      <c r="C53" s="292"/>
      <c r="D53" s="418"/>
      <c r="E53" s="419"/>
      <c r="F53" s="419"/>
      <c r="G53" s="419"/>
      <c r="H53" s="419"/>
      <c r="I53" s="419"/>
      <c r="J53" s="419"/>
      <c r="K53" s="419"/>
      <c r="L53" s="420"/>
      <c r="O53" s="22"/>
    </row>
    <row r="54" spans="1:15" x14ac:dyDescent="0.25">
      <c r="B54" s="201"/>
      <c r="C54" s="292"/>
      <c r="D54" s="421"/>
      <c r="E54" s="422"/>
      <c r="F54" s="422"/>
      <c r="G54" s="422"/>
      <c r="H54" s="422"/>
      <c r="I54" s="422"/>
      <c r="J54" s="422"/>
      <c r="K54" s="422"/>
      <c r="L54" s="423"/>
    </row>
    <row r="55" spans="1:15" x14ac:dyDescent="0.25">
      <c r="B55" s="201"/>
      <c r="C55" s="292"/>
      <c r="D55" s="421"/>
      <c r="E55" s="422"/>
      <c r="F55" s="422"/>
      <c r="G55" s="422"/>
      <c r="H55" s="422"/>
      <c r="I55" s="422"/>
      <c r="J55" s="422"/>
      <c r="K55" s="422"/>
      <c r="L55" s="423"/>
    </row>
    <row r="56" spans="1:15" x14ac:dyDescent="0.25">
      <c r="B56" s="201"/>
      <c r="C56" s="292"/>
      <c r="D56" s="421"/>
      <c r="E56" s="422"/>
      <c r="F56" s="422"/>
      <c r="G56" s="422"/>
      <c r="H56" s="422"/>
      <c r="I56" s="422"/>
      <c r="J56" s="422"/>
      <c r="K56" s="422"/>
      <c r="L56" s="423"/>
      <c r="M56" s="8"/>
      <c r="O56" s="22"/>
    </row>
    <row r="57" spans="1:15" x14ac:dyDescent="0.25">
      <c r="B57" s="201"/>
      <c r="C57" s="292"/>
      <c r="D57" s="421"/>
      <c r="E57" s="422"/>
      <c r="F57" s="422"/>
      <c r="G57" s="422"/>
      <c r="H57" s="422"/>
      <c r="I57" s="422"/>
      <c r="J57" s="422"/>
      <c r="K57" s="422"/>
      <c r="L57" s="423"/>
      <c r="M57" s="8"/>
      <c r="O57" s="22"/>
    </row>
    <row r="58" spans="1:15" x14ac:dyDescent="0.25">
      <c r="B58" s="201"/>
      <c r="C58" s="292"/>
      <c r="D58" s="421"/>
      <c r="E58" s="422"/>
      <c r="F58" s="422"/>
      <c r="G58" s="422"/>
      <c r="H58" s="422"/>
      <c r="I58" s="422"/>
      <c r="J58" s="422"/>
      <c r="K58" s="422"/>
      <c r="L58" s="423"/>
    </row>
    <row r="59" spans="1:15" x14ac:dyDescent="0.25">
      <c r="B59" s="201"/>
      <c r="C59" s="292"/>
      <c r="D59" s="421"/>
      <c r="E59" s="422"/>
      <c r="F59" s="422"/>
      <c r="G59" s="422"/>
      <c r="H59" s="422"/>
      <c r="I59" s="422"/>
      <c r="J59" s="422"/>
      <c r="K59" s="422"/>
      <c r="L59" s="423"/>
    </row>
    <row r="60" spans="1:15" x14ac:dyDescent="0.25">
      <c r="B60" s="201"/>
      <c r="C60" s="292"/>
      <c r="D60" s="421"/>
      <c r="E60" s="422"/>
      <c r="F60" s="422"/>
      <c r="G60" s="422"/>
      <c r="H60" s="422"/>
      <c r="I60" s="422"/>
      <c r="J60" s="422"/>
      <c r="K60" s="422"/>
      <c r="L60" s="423"/>
    </row>
    <row r="61" spans="1:15" x14ac:dyDescent="0.25">
      <c r="B61" s="201"/>
      <c r="C61" s="292"/>
      <c r="D61" s="421"/>
      <c r="E61" s="422"/>
      <c r="F61" s="422"/>
      <c r="G61" s="422"/>
      <c r="H61" s="422"/>
      <c r="I61" s="422"/>
      <c r="J61" s="422"/>
      <c r="K61" s="422"/>
      <c r="L61" s="423"/>
    </row>
    <row r="62" spans="1:15" x14ac:dyDescent="0.25">
      <c r="B62" s="287"/>
      <c r="C62" s="296"/>
      <c r="D62" s="427"/>
      <c r="E62" s="428"/>
      <c r="F62" s="428"/>
      <c r="G62" s="428"/>
      <c r="H62" s="428"/>
      <c r="I62" s="428"/>
      <c r="J62" s="428"/>
      <c r="K62" s="428"/>
      <c r="L62" s="429"/>
    </row>
    <row r="63" spans="1:15" s="32" customFormat="1" x14ac:dyDescent="0.25">
      <c r="A63" s="69"/>
      <c r="B63" s="5"/>
      <c r="C63" s="71"/>
      <c r="D63" s="71"/>
      <c r="E63" s="71"/>
      <c r="F63" s="71"/>
      <c r="G63" s="71"/>
      <c r="H63" s="71"/>
      <c r="I63" s="71"/>
      <c r="J63" s="71"/>
      <c r="K63" s="71"/>
      <c r="L63" s="71"/>
      <c r="N63" s="70"/>
    </row>
  </sheetData>
  <sheetProtection algorithmName="SHA-512" hashValue="kJyeyyX347sA+qoOnKAN4TDX2GCjyYDUOssAg6iFvzOGT/ZYCyDVQyQQQSqz1pG5oNRj/TW19qIaGKe/E10R1w==" saltValue="CY56ZBS5XPlwatvwo2+9lA==" spinCount="100000" sheet="1" objects="1" scenarios="1" selectLockedCells="1"/>
  <mergeCells count="21">
    <mergeCell ref="B53:B62"/>
    <mergeCell ref="C53:C62"/>
    <mergeCell ref="D53:L62"/>
    <mergeCell ref="B33:B42"/>
    <mergeCell ref="C33:C42"/>
    <mergeCell ref="D33:L42"/>
    <mergeCell ref="B43:B52"/>
    <mergeCell ref="C43:C52"/>
    <mergeCell ref="D43:L52"/>
    <mergeCell ref="B13:B22"/>
    <mergeCell ref="C13:C22"/>
    <mergeCell ref="D13:L22"/>
    <mergeCell ref="B23:B32"/>
    <mergeCell ref="C23:C32"/>
    <mergeCell ref="D23:L32"/>
    <mergeCell ref="B4:L4"/>
    <mergeCell ref="B5:L5"/>
    <mergeCell ref="B6:L6"/>
    <mergeCell ref="B8:L8"/>
    <mergeCell ref="D12:L12"/>
    <mergeCell ref="B10:L10"/>
  </mergeCells>
  <dataValidations count="1">
    <dataValidation allowBlank="1" showInputMessage="1" showErrorMessage="1" sqref="C13:C62 D13 D23 D33 D43 D53" xr:uid="{6A49B456-01D6-4751-A22B-413518085119}"/>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2:P26"/>
  <sheetViews>
    <sheetView showGridLines="0" zoomScaleNormal="100" workbookViewId="0"/>
  </sheetViews>
  <sheetFormatPr defaultColWidth="9.28515625" defaultRowHeight="14.25" x14ac:dyDescent="0.25"/>
  <cols>
    <col min="1" max="1" width="1.7109375" style="4" customWidth="1"/>
    <col min="2" max="12" width="14.5703125" style="2" customWidth="1"/>
    <col min="13" max="13" width="14.5703125" style="7" customWidth="1"/>
    <col min="14" max="16" width="14.5703125" style="8" customWidth="1"/>
    <col min="17" max="17" width="9.28515625" style="8" customWidth="1"/>
    <col min="18" max="16384" width="9.28515625" style="8"/>
  </cols>
  <sheetData>
    <row r="2" spans="1:16" x14ac:dyDescent="0.25">
      <c r="B2" s="10" t="s">
        <v>0</v>
      </c>
      <c r="C2" s="10"/>
      <c r="D2" s="10"/>
      <c r="O2" s="9"/>
      <c r="P2" s="9"/>
    </row>
    <row r="3" spans="1:16" x14ac:dyDescent="0.25">
      <c r="B3" s="12"/>
      <c r="C3" s="12"/>
      <c r="D3" s="12"/>
      <c r="O3" s="1"/>
      <c r="P3" s="1"/>
    </row>
    <row r="4" spans="1:16" s="1" customFormat="1" x14ac:dyDescent="0.25">
      <c r="A4" s="5"/>
      <c r="B4" s="225" t="str">
        <f>Info!B4</f>
        <v>BRITISH COLUMBIA VEGETABLE MARKETING COMMISSION (BCVMC) QUESTIONNAIRE</v>
      </c>
      <c r="C4" s="225"/>
      <c r="D4" s="225"/>
      <c r="E4" s="225"/>
      <c r="F4" s="225"/>
      <c r="G4" s="225"/>
      <c r="H4" s="225"/>
      <c r="I4" s="225"/>
      <c r="J4" s="225"/>
      <c r="K4" s="225"/>
      <c r="L4" s="225"/>
      <c r="M4" s="26"/>
      <c r="N4" s="26"/>
      <c r="O4" s="24"/>
      <c r="P4" s="24"/>
    </row>
    <row r="5" spans="1:16" s="1" customFormat="1" x14ac:dyDescent="0.25">
      <c r="A5" s="5"/>
      <c r="B5" s="225" t="str">
        <f>Info!B5</f>
        <v>RR-2026-001</v>
      </c>
      <c r="C5" s="225"/>
      <c r="D5" s="225"/>
      <c r="E5" s="225"/>
      <c r="F5" s="225"/>
      <c r="G5" s="225"/>
      <c r="H5" s="225"/>
      <c r="I5" s="225"/>
      <c r="J5" s="225"/>
      <c r="K5" s="225"/>
      <c r="L5" s="225"/>
      <c r="M5" s="26"/>
      <c r="N5" s="26"/>
      <c r="O5" s="24"/>
      <c r="P5" s="24"/>
    </row>
    <row r="6" spans="1:16" s="6" customFormat="1" x14ac:dyDescent="0.25">
      <c r="A6" s="5"/>
      <c r="B6" s="225" t="str">
        <f>Info!B6</f>
        <v>CERTAIN WHOLE POTATOES | CERTAINES POMMES DE TERRE ENTIÈRES</v>
      </c>
      <c r="C6" s="225"/>
      <c r="D6" s="225"/>
      <c r="E6" s="225"/>
      <c r="F6" s="225"/>
      <c r="G6" s="225"/>
      <c r="H6" s="225"/>
      <c r="I6" s="225"/>
      <c r="J6" s="225"/>
      <c r="K6" s="225"/>
      <c r="L6" s="225"/>
      <c r="M6" s="24"/>
      <c r="N6" s="24"/>
      <c r="O6" s="16"/>
      <c r="P6" s="16"/>
    </row>
    <row r="7" spans="1:16" s="6" customFormat="1" x14ac:dyDescent="0.25">
      <c r="A7" s="5"/>
      <c r="B7" s="15"/>
      <c r="C7" s="15"/>
      <c r="D7" s="15"/>
      <c r="E7" s="3"/>
      <c r="F7" s="3"/>
      <c r="G7" s="3"/>
      <c r="H7" s="3"/>
      <c r="I7" s="3"/>
      <c r="J7" s="3"/>
      <c r="K7" s="3"/>
      <c r="L7" s="3"/>
      <c r="O7" s="16"/>
      <c r="P7" s="16"/>
    </row>
    <row r="8" spans="1:16" x14ac:dyDescent="0.25">
      <c r="B8" s="363" t="s">
        <v>18</v>
      </c>
      <c r="C8" s="364"/>
      <c r="D8" s="364"/>
      <c r="E8" s="364"/>
      <c r="F8" s="364"/>
      <c r="G8" s="364"/>
      <c r="H8" s="364"/>
      <c r="I8" s="364"/>
      <c r="J8" s="364"/>
      <c r="K8" s="364"/>
      <c r="L8" s="365"/>
      <c r="M8" s="8"/>
    </row>
    <row r="9" spans="1:16" x14ac:dyDescent="0.25">
      <c r="B9" s="63"/>
      <c r="C9" s="64"/>
      <c r="D9" s="64"/>
      <c r="E9" s="64"/>
      <c r="F9" s="64"/>
      <c r="G9" s="64"/>
      <c r="H9" s="64"/>
      <c r="I9" s="64"/>
      <c r="J9" s="64"/>
      <c r="K9" s="64"/>
      <c r="L9" s="65"/>
      <c r="M9" s="8"/>
    </row>
    <row r="10" spans="1:16" x14ac:dyDescent="0.25">
      <c r="B10" s="63"/>
      <c r="C10" s="64"/>
      <c r="D10" s="64"/>
      <c r="E10" s="64"/>
      <c r="F10" s="64"/>
      <c r="G10" s="64"/>
      <c r="H10" s="64"/>
      <c r="I10" s="64"/>
      <c r="J10" s="95" t="s">
        <v>50</v>
      </c>
      <c r="K10" s="64"/>
      <c r="L10" s="65"/>
      <c r="M10" s="8"/>
      <c r="O10" s="22"/>
    </row>
    <row r="11" spans="1:16" s="33" customFormat="1" x14ac:dyDescent="0.25">
      <c r="A11" s="55"/>
      <c r="B11" s="303" t="s">
        <v>83</v>
      </c>
      <c r="C11" s="321"/>
      <c r="D11" s="321"/>
      <c r="E11" s="321"/>
      <c r="F11" s="321"/>
      <c r="G11" s="321"/>
      <c r="H11" s="321"/>
      <c r="I11" s="321"/>
      <c r="J11" s="86"/>
      <c r="K11" s="60"/>
      <c r="L11" s="61"/>
    </row>
    <row r="12" spans="1:16" s="33" customFormat="1" x14ac:dyDescent="0.25">
      <c r="A12" s="55"/>
      <c r="B12" s="303" t="s">
        <v>175</v>
      </c>
      <c r="C12" s="321"/>
      <c r="D12" s="321"/>
      <c r="E12" s="321" t="e">
        <v>#REF!</v>
      </c>
      <c r="F12" s="321" t="e">
        <v>#REF!</v>
      </c>
      <c r="G12" s="321" t="e">
        <v>#REF!</v>
      </c>
      <c r="H12" s="321" t="e">
        <v>#REF!</v>
      </c>
      <c r="I12" s="321" t="e">
        <v>#REF!</v>
      </c>
      <c r="J12" s="86"/>
      <c r="L12" s="62"/>
    </row>
    <row r="13" spans="1:16" s="33" customFormat="1" x14ac:dyDescent="0.25">
      <c r="A13" s="55"/>
      <c r="B13" s="303" t="s">
        <v>61</v>
      </c>
      <c r="C13" s="321"/>
      <c r="D13" s="321"/>
      <c r="E13" s="321" t="e">
        <v>#REF!</v>
      </c>
      <c r="F13" s="321" t="e">
        <v>#REF!</v>
      </c>
      <c r="G13" s="321" t="e">
        <v>#REF!</v>
      </c>
      <c r="H13" s="321" t="e">
        <v>#REF!</v>
      </c>
      <c r="I13" s="321" t="e">
        <v>#REF!</v>
      </c>
      <c r="J13" s="86"/>
      <c r="L13" s="62"/>
    </row>
    <row r="14" spans="1:16" s="33" customFormat="1" x14ac:dyDescent="0.25">
      <c r="A14" s="55"/>
      <c r="B14" s="303" t="s">
        <v>174</v>
      </c>
      <c r="C14" s="321"/>
      <c r="D14" s="321"/>
      <c r="E14" s="321" t="e">
        <v>#REF!</v>
      </c>
      <c r="F14" s="321" t="e">
        <v>#REF!</v>
      </c>
      <c r="G14" s="321" t="e">
        <v>#REF!</v>
      </c>
      <c r="H14" s="321" t="e">
        <v>#REF!</v>
      </c>
      <c r="I14" s="321" t="e">
        <v>#REF!</v>
      </c>
      <c r="J14" s="86"/>
      <c r="K14" s="60"/>
      <c r="L14" s="61"/>
    </row>
    <row r="15" spans="1:16" x14ac:dyDescent="0.25">
      <c r="B15" s="63"/>
      <c r="C15" s="64"/>
      <c r="D15" s="64"/>
      <c r="E15" s="64"/>
      <c r="F15" s="64"/>
      <c r="G15" s="64"/>
      <c r="H15" s="64"/>
      <c r="I15" s="64"/>
      <c r="J15" s="64"/>
      <c r="K15" s="64"/>
      <c r="L15" s="65"/>
      <c r="M15" s="8"/>
    </row>
    <row r="16" spans="1:16" s="33" customFormat="1" x14ac:dyDescent="0.25">
      <c r="A16" s="55"/>
      <c r="B16" s="201" t="s">
        <v>82</v>
      </c>
      <c r="C16" s="202"/>
      <c r="D16" s="202"/>
      <c r="E16" s="202"/>
      <c r="F16" s="202"/>
      <c r="G16" s="202"/>
      <c r="H16" s="202"/>
      <c r="I16" s="202"/>
      <c r="J16" s="202"/>
      <c r="K16" s="84"/>
      <c r="L16" s="61"/>
      <c r="O16" s="91"/>
      <c r="P16" s="6"/>
    </row>
    <row r="17" spans="1:16" s="33" customFormat="1" x14ac:dyDescent="0.25">
      <c r="A17" s="55"/>
      <c r="B17" s="48"/>
      <c r="C17" s="49"/>
      <c r="D17" s="49"/>
      <c r="E17" s="49"/>
      <c r="F17" s="49"/>
      <c r="G17" s="49"/>
      <c r="H17" s="49"/>
      <c r="I17" s="49"/>
      <c r="J17" s="49"/>
      <c r="K17" s="84"/>
      <c r="L17" s="61"/>
      <c r="O17" s="91"/>
      <c r="P17" s="6"/>
    </row>
    <row r="18" spans="1:16" s="33" customFormat="1" x14ac:dyDescent="0.25">
      <c r="A18" s="55"/>
      <c r="B18" s="430"/>
      <c r="C18" s="422"/>
      <c r="D18" s="422"/>
      <c r="E18" s="422"/>
      <c r="F18" s="422"/>
      <c r="G18" s="422"/>
      <c r="H18" s="422"/>
      <c r="I18" s="422"/>
      <c r="J18" s="422"/>
      <c r="K18" s="422"/>
      <c r="L18" s="423"/>
    </row>
    <row r="19" spans="1:16" s="33" customFormat="1" x14ac:dyDescent="0.25">
      <c r="A19" s="55"/>
      <c r="B19" s="430"/>
      <c r="C19" s="422"/>
      <c r="D19" s="422"/>
      <c r="E19" s="422"/>
      <c r="F19" s="422"/>
      <c r="G19" s="422"/>
      <c r="H19" s="422"/>
      <c r="I19" s="422"/>
      <c r="J19" s="422"/>
      <c r="K19" s="422"/>
      <c r="L19" s="423"/>
    </row>
    <row r="20" spans="1:16" s="33" customFormat="1" x14ac:dyDescent="0.25">
      <c r="A20" s="55"/>
      <c r="B20" s="430"/>
      <c r="C20" s="422"/>
      <c r="D20" s="422"/>
      <c r="E20" s="422"/>
      <c r="F20" s="422"/>
      <c r="G20" s="422"/>
      <c r="H20" s="422"/>
      <c r="I20" s="422"/>
      <c r="J20" s="422"/>
      <c r="K20" s="422"/>
      <c r="L20" s="423"/>
    </row>
    <row r="21" spans="1:16" s="33" customFormat="1" x14ac:dyDescent="0.25">
      <c r="A21" s="55"/>
      <c r="B21" s="430"/>
      <c r="C21" s="422"/>
      <c r="D21" s="422"/>
      <c r="E21" s="422"/>
      <c r="F21" s="422"/>
      <c r="G21" s="422"/>
      <c r="H21" s="422"/>
      <c r="I21" s="422"/>
      <c r="J21" s="422"/>
      <c r="K21" s="422"/>
      <c r="L21" s="423"/>
    </row>
    <row r="22" spans="1:16" s="33" customFormat="1" x14ac:dyDescent="0.25">
      <c r="A22" s="55"/>
      <c r="B22" s="430"/>
      <c r="C22" s="422"/>
      <c r="D22" s="422"/>
      <c r="E22" s="422"/>
      <c r="F22" s="422"/>
      <c r="G22" s="422"/>
      <c r="H22" s="422"/>
      <c r="I22" s="422"/>
      <c r="J22" s="422"/>
      <c r="K22" s="422"/>
      <c r="L22" s="423"/>
    </row>
    <row r="23" spans="1:16" s="33" customFormat="1" x14ac:dyDescent="0.25">
      <c r="A23" s="55"/>
      <c r="B23" s="430"/>
      <c r="C23" s="422"/>
      <c r="D23" s="422"/>
      <c r="E23" s="422"/>
      <c r="F23" s="422"/>
      <c r="G23" s="422"/>
      <c r="H23" s="422"/>
      <c r="I23" s="422"/>
      <c r="J23" s="422"/>
      <c r="K23" s="422"/>
      <c r="L23" s="423"/>
    </row>
    <row r="24" spans="1:16" s="33" customFormat="1" x14ac:dyDescent="0.25">
      <c r="A24" s="55"/>
      <c r="B24" s="430"/>
      <c r="C24" s="422"/>
      <c r="D24" s="422"/>
      <c r="E24" s="422"/>
      <c r="F24" s="422"/>
      <c r="G24" s="422"/>
      <c r="H24" s="422"/>
      <c r="I24" s="422"/>
      <c r="J24" s="422"/>
      <c r="K24" s="422"/>
      <c r="L24" s="423"/>
    </row>
    <row r="25" spans="1:16" s="33" customFormat="1" x14ac:dyDescent="0.25">
      <c r="A25" s="55"/>
      <c r="B25" s="430"/>
      <c r="C25" s="422"/>
      <c r="D25" s="422"/>
      <c r="E25" s="422"/>
      <c r="F25" s="422"/>
      <c r="G25" s="422"/>
      <c r="H25" s="422"/>
      <c r="I25" s="422"/>
      <c r="J25" s="422"/>
      <c r="K25" s="422"/>
      <c r="L25" s="423"/>
    </row>
    <row r="26" spans="1:16" x14ac:dyDescent="0.25">
      <c r="B26" s="66"/>
      <c r="C26" s="67"/>
      <c r="D26" s="67"/>
      <c r="E26" s="67"/>
      <c r="F26" s="67"/>
      <c r="G26" s="67"/>
      <c r="H26" s="67"/>
      <c r="I26" s="67"/>
      <c r="J26" s="67"/>
      <c r="K26" s="67"/>
      <c r="L26" s="68"/>
      <c r="M26" s="8"/>
    </row>
  </sheetData>
  <sheetProtection algorithmName="SHA-512" hashValue="85chQGh0OltKoPv4Hgu4Dn+kXKAvSrWbsODwdynQNjczJ7yy0jBxtPbtpNTc0LylIBQt5HMPkh7bMrdoUJjnew==" saltValue="tA04CvHgNZBEd1InOqrasQ==" spinCount="100000" sheet="1" objects="1" scenarios="1" selectLockedCells="1"/>
  <mergeCells count="10">
    <mergeCell ref="B18:L25"/>
    <mergeCell ref="B13:I13"/>
    <mergeCell ref="B14:I14"/>
    <mergeCell ref="B11:I11"/>
    <mergeCell ref="B4:L4"/>
    <mergeCell ref="B5:L5"/>
    <mergeCell ref="B6:L6"/>
    <mergeCell ref="B8:L8"/>
    <mergeCell ref="B16:J16"/>
    <mergeCell ref="B12:I12"/>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8:B23" xr:uid="{34B1D40F-61E3-46EE-B7F9-B64D438F120A}">
      <formula1>1000</formula1>
    </dataValidation>
  </dataValidations>
  <printOptions horizontalCentered="1"/>
  <pageMargins left="0.23622047244094491" right="0.23622047244094491" top="0.74803149606299213" bottom="0.74803149606299213" header="0.31496062992125984" footer="0.31496062992125984"/>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12A0F02-EF47-42DE-AEF6-5BF44FD90B2F}">
          <x14:formula1>
            <xm:f>Variables!$B$39:$B$40</xm:f>
          </x14:formula1>
          <xm:sqref>J11:J14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Proofreading Report</vt:lpstr>
      <vt:lpstr>Variables</vt:lpstr>
      <vt:lpstr>Intro</vt:lpstr>
      <vt:lpstr>Info</vt:lpstr>
      <vt:lpstr>Public</vt:lpstr>
      <vt:lpstr>AddPub</vt:lpstr>
      <vt:lpstr>Pro</vt:lpstr>
      <vt:lpstr>AddPro</vt:lpstr>
      <vt:lpstr>Confirm</vt:lpstr>
      <vt:lpstr>DB</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Iyer, Vikram</cp:lastModifiedBy>
  <cp:lastPrinted>2026-08-25T03:25:47Z</cp:lastPrinted>
  <dcterms:created xsi:type="dcterms:W3CDTF">2023-04-17T11:32:06Z</dcterms:created>
  <dcterms:modified xsi:type="dcterms:W3CDTF">2026-08-31T12:19:26Z</dcterms:modified>
</cp:coreProperties>
</file>